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muel/Desktop/PRESTCONTAS_VANESSA/0 Prestações de Contas EXCEL/CAMPO LIMPO/"/>
    </mc:Choice>
  </mc:AlternateContent>
  <xr:revisionPtr revIDLastSave="0" documentId="8_{57DCE97C-C83D-7C4A-B393-D62A49598539}" xr6:coauthVersionLast="47" xr6:coauthVersionMax="47" xr10:uidLastSave="{00000000-0000-0000-0000-000000000000}"/>
  <bookViews>
    <workbookView xWindow="720" yWindow="1000" windowWidth="24540" windowHeight="14380" xr2:uid="{7F285CC3-D956-0344-8967-D042ECDA062D}"/>
  </bookViews>
  <sheets>
    <sheet name="CAMPO LIMPO JANEIRO 2024" sheetId="1" r:id="rId1"/>
    <sheet name="CAMPO LIMPO FEVEREIRO 2024" sheetId="2" r:id="rId2"/>
    <sheet name="CAMPO LIMPO MARÇO 2024" sheetId="3" r:id="rId3"/>
    <sheet name="CAMPO LIMPO ABRIL 2024" sheetId="4" r:id="rId4"/>
    <sheet name="CAMPO LIMPO MAIO 2024" sheetId="5" r:id="rId5"/>
    <sheet name="CAMPO LIMPO JUNHO 2024" sheetId="6" r:id="rId6"/>
  </sheets>
  <definedNames>
    <definedName name="_xlnm.Print_Area" localSheetId="3">'CAMPO LIMPO ABRIL 2024'!$A$1:$I$48</definedName>
    <definedName name="_xlnm.Print_Area" localSheetId="1">'CAMPO LIMPO FEVEREIRO 2024'!$A$1:$I$46</definedName>
    <definedName name="_xlnm.Print_Area" localSheetId="0">'CAMPO LIMPO JANEIRO 2024'!$A$1:$I$52</definedName>
    <definedName name="_xlnm.Print_Area" localSheetId="5">'CAMPO LIMPO JUNHO 2024'!$A$1:$I$46</definedName>
    <definedName name="_xlnm.Print_Area" localSheetId="4">'CAMPO LIMPO MAIO 2024'!$A$1:$I$50</definedName>
    <definedName name="_xlnm.Print_Area" localSheetId="2">'CAMPO LIMPO MARÇO 2024'!$A$1:$I$49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6" l="1"/>
  <c r="I15" i="6"/>
  <c r="I16" i="6"/>
  <c r="I17" i="6"/>
  <c r="I18" i="6"/>
  <c r="I19" i="6"/>
  <c r="I20" i="6"/>
  <c r="I21" i="6"/>
  <c r="G22" i="6"/>
  <c r="I22" i="6" s="1"/>
  <c r="H22" i="6"/>
  <c r="G26" i="6"/>
  <c r="I26" i="6" s="1"/>
  <c r="H26" i="6"/>
  <c r="G27" i="6"/>
  <c r="H27" i="6"/>
  <c r="I27" i="6" s="1"/>
  <c r="G28" i="6"/>
  <c r="H28" i="6"/>
  <c r="I28" i="6"/>
  <c r="G29" i="6"/>
  <c r="I29" i="6" s="1"/>
  <c r="H29" i="6"/>
  <c r="G30" i="6"/>
  <c r="I30" i="6" s="1"/>
  <c r="H30" i="6"/>
  <c r="G31" i="6"/>
  <c r="H31" i="6"/>
  <c r="I31" i="6" s="1"/>
  <c r="G32" i="6"/>
  <c r="H32" i="6"/>
  <c r="I32" i="6"/>
  <c r="G33" i="6"/>
  <c r="I35" i="6"/>
  <c r="I36" i="6"/>
  <c r="H42" i="6"/>
  <c r="I14" i="5"/>
  <c r="I15" i="5"/>
  <c r="I16" i="5"/>
  <c r="I17" i="5"/>
  <c r="I18" i="5"/>
  <c r="I19" i="5"/>
  <c r="I20" i="5"/>
  <c r="I21" i="5"/>
  <c r="I22" i="5"/>
  <c r="I23" i="5"/>
  <c r="I24" i="5"/>
  <c r="I25" i="5"/>
  <c r="G26" i="5"/>
  <c r="I26" i="5" s="1"/>
  <c r="H26" i="5"/>
  <c r="G30" i="5"/>
  <c r="I30" i="5" s="1"/>
  <c r="H30" i="5"/>
  <c r="G31" i="5"/>
  <c r="H31" i="5"/>
  <c r="I31" i="5" s="1"/>
  <c r="G32" i="5"/>
  <c r="H32" i="5"/>
  <c r="I32" i="5"/>
  <c r="G33" i="5"/>
  <c r="I33" i="5" s="1"/>
  <c r="H33" i="5"/>
  <c r="G34" i="5"/>
  <c r="I34" i="5" s="1"/>
  <c r="H34" i="5"/>
  <c r="H37" i="5" s="1"/>
  <c r="G35" i="5"/>
  <c r="H35" i="5"/>
  <c r="I35" i="5" s="1"/>
  <c r="G36" i="5"/>
  <c r="H36" i="5"/>
  <c r="I36" i="5"/>
  <c r="G37" i="5"/>
  <c r="I39" i="5"/>
  <c r="I40" i="5"/>
  <c r="H46" i="5"/>
  <c r="I14" i="4"/>
  <c r="I15" i="4"/>
  <c r="I16" i="4"/>
  <c r="I17" i="4"/>
  <c r="I18" i="4"/>
  <c r="I19" i="4"/>
  <c r="I20" i="4"/>
  <c r="I21" i="4"/>
  <c r="I22" i="4"/>
  <c r="I23" i="4"/>
  <c r="G24" i="4"/>
  <c r="I24" i="4" s="1"/>
  <c r="H24" i="4"/>
  <c r="G28" i="4"/>
  <c r="I28" i="4" s="1"/>
  <c r="H28" i="4"/>
  <c r="H35" i="4" s="1"/>
  <c r="G29" i="4"/>
  <c r="H29" i="4"/>
  <c r="I29" i="4" s="1"/>
  <c r="G30" i="4"/>
  <c r="H30" i="4"/>
  <c r="I30" i="4"/>
  <c r="G31" i="4"/>
  <c r="I31" i="4" s="1"/>
  <c r="H31" i="4"/>
  <c r="G32" i="4"/>
  <c r="I32" i="4" s="1"/>
  <c r="H32" i="4"/>
  <c r="G33" i="4"/>
  <c r="H33" i="4"/>
  <c r="I33" i="4" s="1"/>
  <c r="G34" i="4"/>
  <c r="H34" i="4"/>
  <c r="I34" i="4"/>
  <c r="G35" i="4"/>
  <c r="I37" i="4"/>
  <c r="I38" i="4"/>
  <c r="H44" i="4"/>
  <c r="I14" i="3"/>
  <c r="I15" i="3"/>
  <c r="I16" i="3"/>
  <c r="I17" i="3"/>
  <c r="I18" i="3"/>
  <c r="I19" i="3"/>
  <c r="I20" i="3"/>
  <c r="I21" i="3"/>
  <c r="I22" i="3"/>
  <c r="I23" i="3"/>
  <c r="I24" i="3"/>
  <c r="G25" i="3"/>
  <c r="H25" i="3"/>
  <c r="I25" i="3"/>
  <c r="G29" i="3"/>
  <c r="I29" i="3" s="1"/>
  <c r="H29" i="3"/>
  <c r="G30" i="3"/>
  <c r="I30" i="3" s="1"/>
  <c r="H30" i="3"/>
  <c r="H36" i="3" s="1"/>
  <c r="G31" i="3"/>
  <c r="H31" i="3"/>
  <c r="I31" i="3" s="1"/>
  <c r="G32" i="3"/>
  <c r="H32" i="3"/>
  <c r="I32" i="3"/>
  <c r="G33" i="3"/>
  <c r="I33" i="3" s="1"/>
  <c r="H33" i="3"/>
  <c r="G34" i="3"/>
  <c r="I34" i="3" s="1"/>
  <c r="H34" i="3"/>
  <c r="G35" i="3"/>
  <c r="H35" i="3"/>
  <c r="I35" i="3"/>
  <c r="I38" i="3"/>
  <c r="I39" i="3"/>
  <c r="H45" i="3"/>
  <c r="I14" i="2"/>
  <c r="I15" i="2"/>
  <c r="I16" i="2"/>
  <c r="I17" i="2"/>
  <c r="I18" i="2"/>
  <c r="I19" i="2"/>
  <c r="I20" i="2"/>
  <c r="I21" i="2"/>
  <c r="G22" i="2"/>
  <c r="I22" i="2" s="1"/>
  <c r="H22" i="2"/>
  <c r="G26" i="2"/>
  <c r="H26" i="2"/>
  <c r="I26" i="2" s="1"/>
  <c r="G27" i="2"/>
  <c r="H27" i="2"/>
  <c r="I27" i="2"/>
  <c r="G28" i="2"/>
  <c r="I28" i="2" s="1"/>
  <c r="H28" i="2"/>
  <c r="G29" i="2"/>
  <c r="I29" i="2" s="1"/>
  <c r="H29" i="2"/>
  <c r="G30" i="2"/>
  <c r="H30" i="2"/>
  <c r="I30" i="2" s="1"/>
  <c r="G31" i="2"/>
  <c r="H31" i="2"/>
  <c r="I31" i="2"/>
  <c r="G32" i="2"/>
  <c r="I32" i="2" s="1"/>
  <c r="H32" i="2"/>
  <c r="G33" i="2"/>
  <c r="H33" i="2"/>
  <c r="I35" i="2"/>
  <c r="I36" i="2"/>
  <c r="H42" i="2"/>
  <c r="I14" i="1"/>
  <c r="I15" i="1"/>
  <c r="I16" i="1"/>
  <c r="I17" i="1"/>
  <c r="I18" i="1"/>
  <c r="I19" i="1"/>
  <c r="I20" i="1"/>
  <c r="I21" i="1"/>
  <c r="I22" i="1"/>
  <c r="I23" i="1"/>
  <c r="I24" i="1"/>
  <c r="I25" i="1"/>
  <c r="G26" i="1"/>
  <c r="H26" i="1"/>
  <c r="I26" i="1"/>
  <c r="G30" i="1"/>
  <c r="I30" i="1" s="1"/>
  <c r="H30" i="1"/>
  <c r="G31" i="1"/>
  <c r="I31" i="1" s="1"/>
  <c r="H31" i="1"/>
  <c r="H37" i="1" s="1"/>
  <c r="G32" i="1"/>
  <c r="H32" i="1"/>
  <c r="I32" i="1" s="1"/>
  <c r="G33" i="1"/>
  <c r="H33" i="1"/>
  <c r="I33" i="1"/>
  <c r="G34" i="1"/>
  <c r="I34" i="1" s="1"/>
  <c r="H34" i="1"/>
  <c r="G35" i="1"/>
  <c r="I35" i="1" s="1"/>
  <c r="H35" i="1"/>
  <c r="G36" i="1"/>
  <c r="H36" i="1"/>
  <c r="I36" i="1" s="1"/>
  <c r="I39" i="1"/>
  <c r="I40" i="1"/>
  <c r="H46" i="1"/>
  <c r="I37" i="1" l="1"/>
  <c r="I36" i="3"/>
  <c r="I33" i="6"/>
  <c r="I33" i="2"/>
  <c r="I35" i="4"/>
  <c r="I37" i="5"/>
  <c r="G37" i="1"/>
  <c r="G36" i="3"/>
  <c r="H33" i="6"/>
</calcChain>
</file>

<file path=xl/sharedStrings.xml><?xml version="1.0" encoding="utf-8"?>
<sst xmlns="http://schemas.openxmlformats.org/spreadsheetml/2006/main" count="535" uniqueCount="140">
  <si>
    <t>Obs.: o valor não gasto de  R$254,30 de manutenção de estrutura será gasto durante a vigencia do convênio.</t>
  </si>
  <si>
    <t xml:space="preserve">    Presidente - Associação Mata Ciliar</t>
  </si>
  <si>
    <t xml:space="preserve">        JORGE BELLIX DE CAMPOS</t>
  </si>
  <si>
    <t>CAMPO LIMPO-JANEIRO/2024</t>
  </si>
  <si>
    <t>Total Geral mensal</t>
  </si>
  <si>
    <t>código 7 - Manutenção Estruturas</t>
  </si>
  <si>
    <t>código 6 - Outros Serviços Terceiro</t>
  </si>
  <si>
    <t>código 5 - Material de Escritório / Informatica</t>
  </si>
  <si>
    <t>código 4 - Material de Consumo (Produtos de Higiene e Limpeza)</t>
  </si>
  <si>
    <t>código 3 - Alimentação</t>
  </si>
  <si>
    <t>código 2 - INSS/FGTS</t>
  </si>
  <si>
    <t>código 1 - Recursos Humanos</t>
  </si>
  <si>
    <t>RESUMO DAS DEPESAS</t>
  </si>
  <si>
    <t>Outros Serviços</t>
  </si>
  <si>
    <t>Keila Rodrigues Silva</t>
  </si>
  <si>
    <t>DANFE</t>
  </si>
  <si>
    <t>32</t>
  </si>
  <si>
    <t>Manutenção Estrutura</t>
  </si>
  <si>
    <t>Webmais Materiais para Construção Eireli</t>
  </si>
  <si>
    <t>17710</t>
  </si>
  <si>
    <t>Material de Escrit./Inf.</t>
  </si>
  <si>
    <t>Papelaria Estrela Ltda</t>
  </si>
  <si>
    <t>35016</t>
  </si>
  <si>
    <t>Kalunga S/A</t>
  </si>
  <si>
    <t>447093</t>
  </si>
  <si>
    <t>Material de Consumo</t>
  </si>
  <si>
    <t>Clamina Comercio Ltda.</t>
  </si>
  <si>
    <t>111320</t>
  </si>
  <si>
    <t>Favaro Material para Construção Ltda.</t>
  </si>
  <si>
    <t>67408</t>
  </si>
  <si>
    <t>Alimentação</t>
  </si>
  <si>
    <t>Paulo Sergio Padovani</t>
  </si>
  <si>
    <t>132</t>
  </si>
  <si>
    <t>Alta Distribuidora de Aves Ltda.</t>
  </si>
  <si>
    <t>399726</t>
  </si>
  <si>
    <t>RVI, Assessoria, Consultoria e Treinamento em Cursos Ltda.</t>
  </si>
  <si>
    <t>Nota Fiscal</t>
  </si>
  <si>
    <t>25</t>
  </si>
  <si>
    <t>Rec. Humanos</t>
  </si>
  <si>
    <t>FGTS</t>
  </si>
  <si>
    <t>GUIA</t>
  </si>
  <si>
    <t>dez/23</t>
  </si>
  <si>
    <t>Instituto Nacional de Seguro Social - INSS</t>
  </si>
  <si>
    <r>
      <rPr>
        <sz val="8"/>
        <rFont val="Arial"/>
        <family val="2"/>
      </rPr>
      <t xml:space="preserve">Melissa    </t>
    </r>
    <r>
      <rPr>
        <b/>
        <sz val="8"/>
        <rFont val="Arial"/>
        <family val="2"/>
      </rPr>
      <t>Auxiliar Administrativo                         FGTS:130,80 INSS:127,35</t>
    </r>
  </si>
  <si>
    <t>Recibo</t>
  </si>
  <si>
    <t>Hollerith</t>
  </si>
  <si>
    <t>TOTAL</t>
  </si>
  <si>
    <t>AMC</t>
  </si>
  <si>
    <t>PRFEITURA</t>
  </si>
  <si>
    <t>Código</t>
  </si>
  <si>
    <t>Natureza da despesa</t>
  </si>
  <si>
    <t>Razão Social</t>
  </si>
  <si>
    <t xml:space="preserve">Tipo do documento                                                                         (Nota Fiscal, Recibo) </t>
  </si>
  <si>
    <t>Nº Doc.</t>
  </si>
  <si>
    <t>Data do Documento</t>
  </si>
  <si>
    <t>por 12 meses</t>
  </si>
  <si>
    <t>Valor Total do Convênio</t>
  </si>
  <si>
    <t>Jorge Bellix de Campos</t>
  </si>
  <si>
    <t>Responsável pela entidade</t>
  </si>
  <si>
    <t>Rua 15 de Novembro 195, Pedreira SP CEP 13920-000</t>
  </si>
  <si>
    <t>Endereço e CEP</t>
  </si>
  <si>
    <t>61.056.933/0001/95</t>
  </si>
  <si>
    <t>CNPJ</t>
  </si>
  <si>
    <t>Exercício</t>
  </si>
  <si>
    <t>Realizar Ações conjuntas para recepção, manutenção e reabilitação da fauna silvestre</t>
  </si>
  <si>
    <t>Objeto</t>
  </si>
  <si>
    <t>Lei Autorizada</t>
  </si>
  <si>
    <t>Convênio</t>
  </si>
  <si>
    <t>Tipo de concessão (*)</t>
  </si>
  <si>
    <t>Prefeitura de Campo Limpo Paulista</t>
  </si>
  <si>
    <t>Orgão concessor</t>
  </si>
  <si>
    <t>Data de início - Maio/21</t>
  </si>
  <si>
    <t xml:space="preserve"> JANEIRO/2024</t>
  </si>
  <si>
    <t xml:space="preserve">RELAÇÃO DOS GASTOS                                                                  </t>
  </si>
  <si>
    <t>CAMPO LIMPO-FEVEREIRO/2024</t>
  </si>
  <si>
    <t>Green Pet Veterinaria Ltda</t>
  </si>
  <si>
    <t>31559</t>
  </si>
  <si>
    <t>Sergio Nascimento</t>
  </si>
  <si>
    <t>21</t>
  </si>
  <si>
    <t>68144</t>
  </si>
  <si>
    <t>402544</t>
  </si>
  <si>
    <t>R S de Lima Hortifruti Ltda</t>
  </si>
  <si>
    <t>62</t>
  </si>
  <si>
    <t>02/24</t>
  </si>
  <si>
    <r>
      <rPr>
        <sz val="8"/>
        <rFont val="Arial"/>
        <family val="2"/>
      </rPr>
      <t xml:space="preserve">Melissa    </t>
    </r>
    <r>
      <rPr>
        <b/>
        <sz val="8"/>
        <rFont val="Arial"/>
        <family val="2"/>
      </rPr>
      <t>Auxiliar Administrativo                         FGTS:130,80 INSS:125,97</t>
    </r>
  </si>
  <si>
    <t xml:space="preserve"> FEVEREIRO/2024</t>
  </si>
  <si>
    <t>CAMPO LIMPO-MARÇO/2024</t>
  </si>
  <si>
    <t>RVI Assessoria, Consultoria e Treinamento em Cursos Ltda</t>
  </si>
  <si>
    <t>Delort Diagnóstico Veterinário Ltda</t>
  </si>
  <si>
    <t>2120</t>
  </si>
  <si>
    <t>Material de Limpeza</t>
  </si>
  <si>
    <t>Clamima Comercio Ltda Me</t>
  </si>
  <si>
    <t>113688</t>
  </si>
  <si>
    <t>Feira da Borracha Ltda</t>
  </si>
  <si>
    <t>95613</t>
  </si>
  <si>
    <t>Paulo Sergio Padovani Ltda</t>
  </si>
  <si>
    <t>159</t>
  </si>
  <si>
    <t>404478</t>
  </si>
  <si>
    <t>74</t>
  </si>
  <si>
    <t>71</t>
  </si>
  <si>
    <t>03/24</t>
  </si>
  <si>
    <t xml:space="preserve"> MARÇO/2024</t>
  </si>
  <si>
    <t>CAMPO LIMPO-ABRIL/2024</t>
  </si>
  <si>
    <t>36</t>
  </si>
  <si>
    <t>Intercard Serviços Médicos Ltda</t>
  </si>
  <si>
    <t>48209</t>
  </si>
  <si>
    <t>115462</t>
  </si>
  <si>
    <t>Favaro Material Para Construção Ltda Epp</t>
  </si>
  <si>
    <t>69129</t>
  </si>
  <si>
    <t>9561321</t>
  </si>
  <si>
    <t>174</t>
  </si>
  <si>
    <t>171</t>
  </si>
  <si>
    <t>88</t>
  </si>
  <si>
    <t xml:space="preserve"> ABRIL/2024</t>
  </si>
  <si>
    <t>CAMPO LIMPO-MAIO/2024</t>
  </si>
  <si>
    <t>40</t>
  </si>
  <si>
    <t>Gustavo Chelli de Oliveira</t>
  </si>
  <si>
    <t>72</t>
  </si>
  <si>
    <t>77</t>
  </si>
  <si>
    <t>117145</t>
  </si>
  <si>
    <t>Juma Pedras Ltda</t>
  </si>
  <si>
    <t>4026</t>
  </si>
  <si>
    <t>Material Escritório/Informática</t>
  </si>
  <si>
    <t>35934</t>
  </si>
  <si>
    <t>192</t>
  </si>
  <si>
    <t>Alta Distribuidora de Aves Ltda</t>
  </si>
  <si>
    <t>409827</t>
  </si>
  <si>
    <t>101</t>
  </si>
  <si>
    <t>05/24</t>
  </si>
  <si>
    <r>
      <rPr>
        <sz val="8"/>
        <rFont val="Arial"/>
        <family val="2"/>
      </rPr>
      <t xml:space="preserve">Melissa    </t>
    </r>
    <r>
      <rPr>
        <b/>
        <sz val="8"/>
        <rFont val="Arial"/>
        <family val="2"/>
      </rPr>
      <t>Rescisão</t>
    </r>
  </si>
  <si>
    <t xml:space="preserve"> MAIO/2024</t>
  </si>
  <si>
    <t>CAMPO LIMPO-JUNHO/2024</t>
  </si>
  <si>
    <t>44</t>
  </si>
  <si>
    <t>36185</t>
  </si>
  <si>
    <t>Kalunga AS</t>
  </si>
  <si>
    <t>456188</t>
  </si>
  <si>
    <t>205</t>
  </si>
  <si>
    <t>412225</t>
  </si>
  <si>
    <t>06/24</t>
  </si>
  <si>
    <t xml:space="preserve"> JUNHO/2024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</si>
</sst>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&quot;R$ &quot;#,##0.00_);[Red]\(&quot;R$ &quot;#,##0.00\)"/>
  </numFmts>
  <fonts count="15">
    <font>
      <sz val="11"/>
      <color theme="1"/>
      <name val="Calibri"/>
      <family val="2"/>
      <scheme val="minor"/>
    </font>
    <font>
      <b/>
      <i/>
      <u/>
      <sz val="10"/>
      <name val="Calibri"/>
      <family val="2"/>
    </font>
    <font>
      <b/>
      <i/>
      <u/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name val="Calibri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7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4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14" fontId="5" fillId="0" borderId="0" xfId="0" applyNumberFormat="1" applyFont="1" applyAlignment="1">
      <alignment horizontal="left" vertical="center" wrapText="1"/>
    </xf>
    <xf numFmtId="14" fontId="6" fillId="0" borderId="0" xfId="0" applyNumberFormat="1" applyFont="1" applyAlignment="1">
      <alignment horizontal="left" vertical="center" wrapText="1"/>
    </xf>
    <xf numFmtId="14" fontId="5" fillId="0" borderId="0" xfId="0" applyNumberFormat="1" applyFont="1" applyAlignment="1">
      <alignment horizontal="left" vertical="center" wrapText="1"/>
    </xf>
    <xf numFmtId="14" fontId="6" fillId="0" borderId="0" xfId="0" applyNumberFormat="1" applyFont="1" applyAlignment="1">
      <alignment horizontal="left" vertical="center" wrapText="1"/>
    </xf>
    <xf numFmtId="4" fontId="5" fillId="0" borderId="1" xfId="0" applyNumberFormat="1" applyFont="1" applyBorder="1" applyAlignment="1">
      <alignment vertical="center"/>
    </xf>
    <xf numFmtId="43" fontId="5" fillId="0" borderId="1" xfId="1" applyFont="1" applyBorder="1" applyAlignment="1">
      <alignment vertical="center"/>
    </xf>
    <xf numFmtId="0" fontId="8" fillId="0" borderId="2" xfId="0" applyFont="1" applyBorder="1"/>
    <xf numFmtId="14" fontId="5" fillId="0" borderId="2" xfId="0" applyNumberFormat="1" applyFont="1" applyBorder="1" applyAlignment="1">
      <alignment horizontal="left" vertical="center" wrapText="1"/>
    </xf>
    <xf numFmtId="14" fontId="5" fillId="0" borderId="3" xfId="0" applyNumberFormat="1" applyFont="1" applyBorder="1" applyAlignment="1">
      <alignment horizontal="left" vertical="center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/>
    </xf>
    <xf numFmtId="14" fontId="5" fillId="0" borderId="4" xfId="0" applyNumberFormat="1" applyFont="1" applyBorder="1" applyAlignment="1">
      <alignment horizontal="left" vertical="center" wrapText="1"/>
    </xf>
    <xf numFmtId="14" fontId="5" fillId="0" borderId="5" xfId="0" applyNumberFormat="1" applyFont="1" applyBorder="1" applyAlignment="1">
      <alignment horizontal="left" vertical="center" wrapText="1"/>
    </xf>
    <xf numFmtId="14" fontId="5" fillId="0" borderId="4" xfId="0" applyNumberFormat="1" applyFont="1" applyBorder="1" applyAlignment="1">
      <alignment horizontal="left" vertical="center"/>
    </xf>
    <xf numFmtId="14" fontId="5" fillId="0" borderId="5" xfId="0" applyNumberFormat="1" applyFont="1" applyBorder="1" applyAlignment="1">
      <alignment horizontal="left" vertical="center"/>
    </xf>
    <xf numFmtId="4" fontId="5" fillId="0" borderId="4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4" fontId="5" fillId="0" borderId="0" xfId="0" applyNumberFormat="1" applyFont="1" applyAlignment="1">
      <alignment vertical="center"/>
    </xf>
    <xf numFmtId="43" fontId="5" fillId="0" borderId="0" xfId="1" applyFont="1" applyBorder="1" applyAlignment="1">
      <alignment vertical="center"/>
    </xf>
    <xf numFmtId="0" fontId="8" fillId="0" borderId="0" xfId="0" applyFont="1"/>
    <xf numFmtId="14" fontId="5" fillId="0" borderId="0" xfId="0" applyNumberFormat="1" applyFont="1" applyAlignment="1">
      <alignment horizontal="left" vertical="center"/>
    </xf>
    <xf numFmtId="0" fontId="5" fillId="0" borderId="2" xfId="0" applyFont="1" applyBorder="1" applyAlignment="1">
      <alignment horizontal="right" vertical="center" wrapText="1"/>
    </xf>
    <xf numFmtId="0" fontId="5" fillId="0" borderId="4" xfId="0" applyFont="1" applyBorder="1" applyAlignment="1">
      <alignment vertical="center"/>
    </xf>
    <xf numFmtId="14" fontId="5" fillId="0" borderId="4" xfId="0" applyNumberFormat="1" applyFont="1" applyBorder="1" applyAlignment="1">
      <alignment vertical="center"/>
    </xf>
    <xf numFmtId="14" fontId="5" fillId="0" borderId="5" xfId="0" applyNumberFormat="1" applyFont="1" applyBorder="1" applyAlignment="1">
      <alignment vertical="center"/>
    </xf>
    <xf numFmtId="0" fontId="5" fillId="0" borderId="4" xfId="0" applyFont="1" applyBorder="1" applyAlignment="1">
      <alignment horizontal="right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4" fontId="9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49" fontId="9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4" fontId="0" fillId="0" borderId="0" xfId="0" applyNumberFormat="1"/>
    <xf numFmtId="4" fontId="8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" fontId="10" fillId="0" borderId="5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textRotation="90" wrapText="1"/>
    </xf>
    <xf numFmtId="0" fontId="11" fillId="0" borderId="7" xfId="0" applyFont="1" applyBorder="1"/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65" fontId="1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4" fillId="0" borderId="0" xfId="0" applyFont="1"/>
    <xf numFmtId="0" fontId="3" fillId="0" borderId="0" xfId="0" applyFont="1"/>
    <xf numFmtId="0" fontId="4" fillId="0" borderId="8" xfId="0" applyFont="1" applyBorder="1"/>
    <xf numFmtId="0" fontId="13" fillId="0" borderId="9" xfId="0" applyFont="1" applyBorder="1" applyAlignment="1">
      <alignment horizontal="right" vertical="center" wrapText="1"/>
    </xf>
    <xf numFmtId="0" fontId="13" fillId="0" borderId="2" xfId="0" applyFont="1" applyBorder="1" applyAlignment="1">
      <alignment horizontal="right" vertical="center" wrapText="1"/>
    </xf>
    <xf numFmtId="0" fontId="13" fillId="0" borderId="3" xfId="0" applyFont="1" applyBorder="1" applyAlignment="1">
      <alignment horizontal="right" vertical="center" wrapText="1"/>
    </xf>
    <xf numFmtId="17" fontId="12" fillId="0" borderId="7" xfId="0" applyNumberFormat="1" applyFont="1" applyBorder="1" applyAlignment="1">
      <alignment horizontal="center" vertical="center" wrapText="1"/>
    </xf>
    <xf numFmtId="17" fontId="12" fillId="0" borderId="0" xfId="0" applyNumberFormat="1" applyFont="1" applyAlignment="1">
      <alignment horizontal="center" vertical="center" wrapText="1"/>
    </xf>
    <xf numFmtId="17" fontId="12" fillId="0" borderId="8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38100</xdr:rowOff>
    </xdr:from>
    <xdr:to>
      <xdr:col>2</xdr:col>
      <xdr:colOff>25400</xdr:colOff>
      <xdr:row>2</xdr:row>
      <xdr:rowOff>12700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1153F73C-DDA2-F845-8AF3-B55A1D7C1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8100"/>
          <a:ext cx="148590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38100</xdr:rowOff>
    </xdr:from>
    <xdr:to>
      <xdr:col>2</xdr:col>
      <xdr:colOff>25400</xdr:colOff>
      <xdr:row>2</xdr:row>
      <xdr:rowOff>12700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3ECA2328-472C-7E49-BD21-2A6361FC1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8100"/>
          <a:ext cx="148590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38100</xdr:rowOff>
    </xdr:from>
    <xdr:to>
      <xdr:col>2</xdr:col>
      <xdr:colOff>25400</xdr:colOff>
      <xdr:row>2</xdr:row>
      <xdr:rowOff>12700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A7C2310A-AD11-C742-9AE7-2B19432ED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8100"/>
          <a:ext cx="148590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38100</xdr:rowOff>
    </xdr:from>
    <xdr:to>
      <xdr:col>2</xdr:col>
      <xdr:colOff>25400</xdr:colOff>
      <xdr:row>2</xdr:row>
      <xdr:rowOff>12700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DAA79FB1-19FC-CC44-A8C4-187D4F105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8100"/>
          <a:ext cx="148590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38100</xdr:rowOff>
    </xdr:from>
    <xdr:to>
      <xdr:col>2</xdr:col>
      <xdr:colOff>25400</xdr:colOff>
      <xdr:row>2</xdr:row>
      <xdr:rowOff>12700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33077E90-FCA1-6943-A3B0-2D960C2BE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8100"/>
          <a:ext cx="148590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38100</xdr:rowOff>
    </xdr:from>
    <xdr:to>
      <xdr:col>2</xdr:col>
      <xdr:colOff>25400</xdr:colOff>
      <xdr:row>2</xdr:row>
      <xdr:rowOff>12700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45996ECA-4F6B-CE46-8E0A-A1A0410F6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8100"/>
          <a:ext cx="148590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30348-54DA-644E-9577-B979986177B5}">
  <sheetPr>
    <pageSetUpPr fitToPage="1"/>
  </sheetPr>
  <dimension ref="A1:J53"/>
  <sheetViews>
    <sheetView tabSelected="1" zoomScale="85" zoomScaleNormal="85" workbookViewId="0">
      <selection sqref="A1:I46"/>
    </sheetView>
  </sheetViews>
  <sheetFormatPr baseColWidth="10" defaultRowHeight="15"/>
  <cols>
    <col min="1" max="3" width="8.83203125" customWidth="1"/>
    <col min="4" max="4" width="42.5" customWidth="1"/>
    <col min="5" max="5" width="12.83203125" customWidth="1"/>
    <col min="6" max="9" width="8.83203125" customWidth="1"/>
    <col min="10" max="10" width="10.6640625" bestFit="1" customWidth="1"/>
    <col min="11" max="256" width="8.83203125" customWidth="1"/>
  </cols>
  <sheetData>
    <row r="1" spans="1:10" ht="16">
      <c r="A1" s="80" t="s">
        <v>73</v>
      </c>
      <c r="B1" s="79"/>
      <c r="C1" s="79"/>
      <c r="D1" s="79"/>
      <c r="E1" s="79"/>
      <c r="F1" s="79"/>
      <c r="G1" s="79"/>
      <c r="H1" s="79"/>
      <c r="I1" s="78"/>
    </row>
    <row r="2" spans="1:10" ht="16">
      <c r="A2" s="77" t="s">
        <v>72</v>
      </c>
      <c r="B2" s="76"/>
      <c r="C2" s="76"/>
      <c r="D2" s="76"/>
      <c r="E2" s="76"/>
      <c r="F2" s="76"/>
      <c r="G2" s="76"/>
      <c r="H2" s="76"/>
      <c r="I2" s="75"/>
    </row>
    <row r="3" spans="1:10">
      <c r="A3" s="74" t="s">
        <v>71</v>
      </c>
      <c r="B3" s="73"/>
      <c r="C3" s="73"/>
      <c r="D3" s="73"/>
      <c r="E3" s="73"/>
      <c r="F3" s="73"/>
      <c r="G3" s="73"/>
      <c r="H3" s="73"/>
      <c r="I3" s="72"/>
    </row>
    <row r="4" spans="1:10" ht="16">
      <c r="A4" s="71" t="s">
        <v>70</v>
      </c>
      <c r="B4" s="70"/>
      <c r="C4" s="65"/>
      <c r="D4" s="68" t="s">
        <v>69</v>
      </c>
      <c r="E4" s="62"/>
      <c r="F4" s="62"/>
      <c r="G4" s="62"/>
      <c r="H4" s="62"/>
      <c r="I4" s="61"/>
    </row>
    <row r="5" spans="1:10" ht="16">
      <c r="A5" s="71" t="s">
        <v>68</v>
      </c>
      <c r="B5" s="70"/>
      <c r="C5" s="65"/>
      <c r="D5" s="67" t="s">
        <v>67</v>
      </c>
      <c r="E5" s="62"/>
      <c r="F5" s="62"/>
      <c r="G5" s="62"/>
      <c r="H5" s="62"/>
      <c r="I5" s="61"/>
    </row>
    <row r="6" spans="1:10" ht="16">
      <c r="A6" s="66" t="s">
        <v>66</v>
      </c>
      <c r="B6" s="65"/>
      <c r="C6" s="65"/>
      <c r="E6" s="62"/>
      <c r="F6" s="62"/>
      <c r="G6" s="62"/>
      <c r="H6" s="62"/>
      <c r="I6" s="61"/>
    </row>
    <row r="7" spans="1:10" ht="16">
      <c r="A7" s="66" t="s">
        <v>65</v>
      </c>
      <c r="B7" s="65"/>
      <c r="C7" s="65"/>
      <c r="D7" s="69" t="s">
        <v>64</v>
      </c>
      <c r="E7" s="62"/>
      <c r="F7" s="62"/>
      <c r="G7" s="62"/>
      <c r="H7" s="62"/>
      <c r="I7" s="61"/>
    </row>
    <row r="8" spans="1:10" ht="16">
      <c r="A8" s="66" t="s">
        <v>63</v>
      </c>
      <c r="B8" s="65"/>
      <c r="C8" s="65"/>
      <c r="D8" s="63">
        <v>2024</v>
      </c>
      <c r="E8" s="62"/>
      <c r="F8" s="62"/>
      <c r="G8" s="62"/>
      <c r="H8" s="62"/>
      <c r="I8" s="61"/>
    </row>
    <row r="9" spans="1:10" ht="16">
      <c r="A9" s="66" t="s">
        <v>62</v>
      </c>
      <c r="B9" s="65"/>
      <c r="C9" s="65"/>
      <c r="D9" s="67" t="s">
        <v>61</v>
      </c>
      <c r="E9" s="62"/>
      <c r="F9" s="62"/>
      <c r="G9" s="62"/>
      <c r="H9" s="62"/>
      <c r="I9" s="61"/>
    </row>
    <row r="10" spans="1:10" ht="16">
      <c r="A10" s="66" t="s">
        <v>60</v>
      </c>
      <c r="B10" s="65"/>
      <c r="C10" s="65"/>
      <c r="D10" s="68" t="s">
        <v>59</v>
      </c>
      <c r="E10" s="62"/>
      <c r="F10" s="62"/>
      <c r="G10" s="62"/>
      <c r="H10" s="62"/>
      <c r="I10" s="61"/>
    </row>
    <row r="11" spans="1:10" ht="16">
      <c r="A11" s="66" t="s">
        <v>58</v>
      </c>
      <c r="B11" s="65"/>
      <c r="C11" s="65"/>
      <c r="D11" s="67" t="s">
        <v>57</v>
      </c>
      <c r="E11" s="62"/>
      <c r="F11" s="62"/>
      <c r="G11" s="62"/>
      <c r="H11" s="62"/>
      <c r="I11" s="61"/>
    </row>
    <row r="12" spans="1:10" ht="16">
      <c r="A12" s="66" t="s">
        <v>56</v>
      </c>
      <c r="B12" s="65"/>
      <c r="C12" s="65"/>
      <c r="D12" s="64">
        <v>96000</v>
      </c>
      <c r="E12" s="63" t="s">
        <v>55</v>
      </c>
      <c r="F12" s="62"/>
      <c r="G12" s="62"/>
      <c r="H12" s="62"/>
      <c r="I12" s="61"/>
    </row>
    <row r="13" spans="1:10" ht="52">
      <c r="A13" s="60" t="s">
        <v>54</v>
      </c>
      <c r="B13" s="59" t="s">
        <v>53</v>
      </c>
      <c r="C13" s="59" t="s">
        <v>52</v>
      </c>
      <c r="D13" s="54" t="s">
        <v>51</v>
      </c>
      <c r="E13" s="54" t="s">
        <v>50</v>
      </c>
      <c r="F13" s="58" t="s">
        <v>49</v>
      </c>
      <c r="G13" s="58" t="s">
        <v>48</v>
      </c>
      <c r="H13" s="58" t="s">
        <v>47</v>
      </c>
      <c r="I13" s="57" t="s">
        <v>46</v>
      </c>
    </row>
    <row r="14" spans="1:10" ht="24">
      <c r="A14" s="56">
        <v>45296</v>
      </c>
      <c r="B14" s="55" t="s">
        <v>45</v>
      </c>
      <c r="C14" s="55" t="s">
        <v>44</v>
      </c>
      <c r="D14" s="54" t="s">
        <v>43</v>
      </c>
      <c r="E14" s="53" t="s">
        <v>38</v>
      </c>
      <c r="F14" s="53">
        <v>1</v>
      </c>
      <c r="G14" s="52">
        <v>1025.97</v>
      </c>
      <c r="H14" s="52"/>
      <c r="I14" s="46">
        <f>SUM(G14:H14)</f>
        <v>1025.97</v>
      </c>
    </row>
    <row r="15" spans="1:10">
      <c r="A15" s="51">
        <v>45310</v>
      </c>
      <c r="B15" s="50" t="s">
        <v>41</v>
      </c>
      <c r="C15" s="49" t="s">
        <v>40</v>
      </c>
      <c r="D15" s="48" t="s">
        <v>42</v>
      </c>
      <c r="E15" s="48" t="s">
        <v>38</v>
      </c>
      <c r="F15" s="48">
        <v>2</v>
      </c>
      <c r="G15" s="47">
        <v>600</v>
      </c>
      <c r="H15" s="47">
        <v>35743.589999999997</v>
      </c>
      <c r="I15" s="46">
        <f>SUM(G15:H15)</f>
        <v>36343.589999999997</v>
      </c>
      <c r="J15" s="45">
        <v>45296</v>
      </c>
    </row>
    <row r="16" spans="1:10">
      <c r="A16" s="51">
        <v>45298</v>
      </c>
      <c r="B16" s="50" t="s">
        <v>41</v>
      </c>
      <c r="C16" s="49" t="s">
        <v>40</v>
      </c>
      <c r="D16" s="48" t="s">
        <v>39</v>
      </c>
      <c r="E16" s="48" t="s">
        <v>38</v>
      </c>
      <c r="F16" s="48">
        <v>2</v>
      </c>
      <c r="G16" s="47">
        <v>250</v>
      </c>
      <c r="H16" s="47">
        <v>9661.2099999999991</v>
      </c>
      <c r="I16" s="46">
        <f>SUM(G16:H16)</f>
        <v>9911.2099999999991</v>
      </c>
      <c r="J16" s="45">
        <v>45296</v>
      </c>
    </row>
    <row r="17" spans="1:10">
      <c r="A17" s="51">
        <v>45293</v>
      </c>
      <c r="B17" s="50" t="s">
        <v>37</v>
      </c>
      <c r="C17" s="49" t="s">
        <v>36</v>
      </c>
      <c r="D17" s="48" t="s">
        <v>35</v>
      </c>
      <c r="E17" s="48" t="s">
        <v>13</v>
      </c>
      <c r="F17" s="48">
        <v>6</v>
      </c>
      <c r="G17" s="47">
        <v>1000</v>
      </c>
      <c r="H17" s="47"/>
      <c r="I17" s="46">
        <f>SUM(G17:H17)</f>
        <v>1000</v>
      </c>
      <c r="J17" s="45">
        <v>45416</v>
      </c>
    </row>
    <row r="18" spans="1:10">
      <c r="A18" s="51">
        <v>45303</v>
      </c>
      <c r="B18" s="50" t="s">
        <v>34</v>
      </c>
      <c r="C18" s="49" t="s">
        <v>15</v>
      </c>
      <c r="D18" s="48" t="s">
        <v>33</v>
      </c>
      <c r="E18" s="48" t="s">
        <v>30</v>
      </c>
      <c r="F18" s="48">
        <v>3</v>
      </c>
      <c r="G18" s="47">
        <v>1611.59</v>
      </c>
      <c r="H18" s="47"/>
      <c r="I18" s="46">
        <f>SUM(G18:H18)</f>
        <v>1611.59</v>
      </c>
      <c r="J18" s="45">
        <v>45314</v>
      </c>
    </row>
    <row r="19" spans="1:10">
      <c r="A19" s="51">
        <v>45321</v>
      </c>
      <c r="B19" s="50" t="s">
        <v>32</v>
      </c>
      <c r="C19" s="49" t="s">
        <v>15</v>
      </c>
      <c r="D19" s="48" t="s">
        <v>31</v>
      </c>
      <c r="E19" s="48" t="s">
        <v>30</v>
      </c>
      <c r="F19" s="48">
        <v>3</v>
      </c>
      <c r="G19" s="47">
        <v>800</v>
      </c>
      <c r="H19" s="47"/>
      <c r="I19" s="46">
        <f>SUM(G19:H19)</f>
        <v>800</v>
      </c>
      <c r="J19" s="45">
        <v>45321</v>
      </c>
    </row>
    <row r="20" spans="1:10" ht="24">
      <c r="A20" s="51">
        <v>45299</v>
      </c>
      <c r="B20" s="50" t="s">
        <v>29</v>
      </c>
      <c r="C20" s="49" t="s">
        <v>15</v>
      </c>
      <c r="D20" s="48" t="s">
        <v>28</v>
      </c>
      <c r="E20" s="48" t="s">
        <v>17</v>
      </c>
      <c r="F20" s="48">
        <v>7</v>
      </c>
      <c r="G20" s="47">
        <v>814.9</v>
      </c>
      <c r="H20" s="47"/>
      <c r="I20" s="46">
        <f>SUM(G20:H20)</f>
        <v>814.9</v>
      </c>
      <c r="J20" s="45">
        <v>45299</v>
      </c>
    </row>
    <row r="21" spans="1:10" ht="24">
      <c r="A21" s="51">
        <v>45315</v>
      </c>
      <c r="B21" s="50" t="s">
        <v>27</v>
      </c>
      <c r="C21" s="49" t="s">
        <v>15</v>
      </c>
      <c r="D21" s="48" t="s">
        <v>26</v>
      </c>
      <c r="E21" s="48" t="s">
        <v>25</v>
      </c>
      <c r="F21" s="48">
        <v>4</v>
      </c>
      <c r="G21" s="47">
        <v>500.97</v>
      </c>
      <c r="H21" s="47"/>
      <c r="I21" s="46">
        <f>SUM(G21:H21)</f>
        <v>500.97</v>
      </c>
      <c r="J21" s="45">
        <v>45315</v>
      </c>
    </row>
    <row r="22" spans="1:10" ht="24">
      <c r="A22" s="51">
        <v>45306</v>
      </c>
      <c r="B22" s="50" t="s">
        <v>24</v>
      </c>
      <c r="C22" s="49" t="s">
        <v>15</v>
      </c>
      <c r="D22" s="48" t="s">
        <v>23</v>
      </c>
      <c r="E22" s="48" t="s">
        <v>20</v>
      </c>
      <c r="F22" s="48">
        <v>5</v>
      </c>
      <c r="G22" s="47">
        <v>186.3</v>
      </c>
      <c r="H22" s="47"/>
      <c r="I22" s="46">
        <f>SUM(G22:H22)</f>
        <v>186.3</v>
      </c>
      <c r="J22" s="45">
        <v>45309</v>
      </c>
    </row>
    <row r="23" spans="1:10" ht="24">
      <c r="A23" s="51">
        <v>45316</v>
      </c>
      <c r="B23" s="50" t="s">
        <v>22</v>
      </c>
      <c r="C23" s="49" t="s">
        <v>15</v>
      </c>
      <c r="D23" s="48" t="s">
        <v>21</v>
      </c>
      <c r="E23" s="48" t="s">
        <v>20</v>
      </c>
      <c r="F23" s="48">
        <v>5</v>
      </c>
      <c r="G23" s="47">
        <v>180</v>
      </c>
      <c r="H23" s="47"/>
      <c r="I23" s="46">
        <f>SUM(G23:H23)</f>
        <v>180</v>
      </c>
      <c r="J23" s="45">
        <v>45316</v>
      </c>
    </row>
    <row r="24" spans="1:10" ht="24">
      <c r="A24" s="51">
        <v>45315</v>
      </c>
      <c r="B24" s="50" t="s">
        <v>19</v>
      </c>
      <c r="C24" s="49" t="s">
        <v>15</v>
      </c>
      <c r="D24" s="48" t="s">
        <v>18</v>
      </c>
      <c r="E24" s="48" t="s">
        <v>17</v>
      </c>
      <c r="F24" s="48">
        <v>7</v>
      </c>
      <c r="G24" s="47">
        <v>94.68</v>
      </c>
      <c r="H24" s="47"/>
      <c r="I24" s="46">
        <f>SUM(G24:H24)</f>
        <v>94.68</v>
      </c>
      <c r="J24" s="45">
        <v>45315</v>
      </c>
    </row>
    <row r="25" spans="1:10">
      <c r="A25" s="51">
        <v>45314</v>
      </c>
      <c r="B25" s="50" t="s">
        <v>16</v>
      </c>
      <c r="C25" s="49" t="s">
        <v>15</v>
      </c>
      <c r="D25" s="48" t="s">
        <v>14</v>
      </c>
      <c r="E25" s="48" t="s">
        <v>13</v>
      </c>
      <c r="F25" s="48">
        <v>6</v>
      </c>
      <c r="G25" s="47">
        <v>350</v>
      </c>
      <c r="H25" s="47"/>
      <c r="I25" s="46">
        <f>SUM(G25:H25)</f>
        <v>350</v>
      </c>
      <c r="J25" s="45">
        <v>45315</v>
      </c>
    </row>
    <row r="26" spans="1:10">
      <c r="A26" s="44"/>
      <c r="B26" s="43"/>
      <c r="C26" s="42"/>
      <c r="D26" s="42"/>
      <c r="E26" s="42"/>
      <c r="F26" s="41"/>
      <c r="G26" s="41">
        <f>SUM(G14:G25)</f>
        <v>7414.4100000000008</v>
      </c>
      <c r="H26" s="41">
        <f>SUM(H14:H24)</f>
        <v>45404.799999999996</v>
      </c>
      <c r="I26" s="41">
        <f>SUM(G26:H26)</f>
        <v>52819.21</v>
      </c>
    </row>
    <row r="27" spans="1:10">
      <c r="A27" s="40"/>
      <c r="B27" s="39"/>
      <c r="C27" s="38"/>
      <c r="D27" s="38"/>
      <c r="E27" s="38"/>
      <c r="F27" s="37"/>
      <c r="G27" s="37"/>
      <c r="H27" s="37"/>
      <c r="I27" s="37"/>
    </row>
    <row r="28" spans="1:10">
      <c r="A28" s="40"/>
      <c r="B28" s="39"/>
      <c r="C28" s="38"/>
      <c r="D28" s="38"/>
      <c r="E28" s="38"/>
      <c r="F28" s="37"/>
      <c r="G28" s="37"/>
      <c r="H28" s="37"/>
      <c r="I28" s="37"/>
    </row>
    <row r="29" spans="1:10">
      <c r="A29" s="36" t="s">
        <v>12</v>
      </c>
      <c r="B29" s="35"/>
      <c r="C29" s="35"/>
      <c r="D29" s="35"/>
      <c r="E29" s="35"/>
      <c r="F29" s="35"/>
      <c r="G29" s="35"/>
      <c r="H29" s="35"/>
      <c r="I29" s="34"/>
    </row>
    <row r="30" spans="1:10">
      <c r="A30" s="20" t="s">
        <v>11</v>
      </c>
      <c r="B30" s="19"/>
      <c r="C30" s="19"/>
      <c r="D30" s="19"/>
      <c r="E30" s="24"/>
      <c r="F30" s="33">
        <v>1</v>
      </c>
      <c r="G30" s="16">
        <f ca="1">SUMIF($F$14:$G$25,F30,$G$14:$G$25)</f>
        <v>1025.97</v>
      </c>
      <c r="H30" s="16">
        <f ca="1">SUMIF($F$14:$H$25,F30,$H$14:$H$25)</f>
        <v>0</v>
      </c>
      <c r="I30" s="11">
        <f ca="1">G30+H30</f>
        <v>1025.97</v>
      </c>
    </row>
    <row r="31" spans="1:10">
      <c r="A31" s="32" t="s">
        <v>10</v>
      </c>
      <c r="B31" s="31"/>
      <c r="C31" s="31"/>
      <c r="D31" s="31"/>
      <c r="E31" s="31"/>
      <c r="F31" s="30">
        <v>2</v>
      </c>
      <c r="G31" s="16">
        <f ca="1">SUMIF($F$14:$G$25,F31,$G$14:$G$25)</f>
        <v>850</v>
      </c>
      <c r="H31" s="16">
        <f ca="1">SUMIF($F$14:$H$25,F31,$H$14:$H$25)</f>
        <v>45404.799999999996</v>
      </c>
      <c r="I31" s="11">
        <f ca="1">G31+H31</f>
        <v>46254.799999999996</v>
      </c>
    </row>
    <row r="32" spans="1:10">
      <c r="A32" s="20" t="s">
        <v>9</v>
      </c>
      <c r="B32" s="19"/>
      <c r="C32" s="19"/>
      <c r="D32" s="19"/>
      <c r="E32" s="18"/>
      <c r="F32" s="29">
        <v>3</v>
      </c>
      <c r="G32" s="16">
        <f ca="1">SUMIF($F$14:$G$25,F32,$G$14:$G$25)</f>
        <v>2411.59</v>
      </c>
      <c r="H32" s="16">
        <f ca="1">SUMIF($F$14:$H$25,F32,$H$14:$H$25)</f>
        <v>0</v>
      </c>
      <c r="I32" s="11">
        <f ca="1">SUM(G32:H32)</f>
        <v>2411.59</v>
      </c>
    </row>
    <row r="33" spans="1:9">
      <c r="A33" s="20" t="s">
        <v>8</v>
      </c>
      <c r="B33" s="19"/>
      <c r="C33" s="19"/>
      <c r="D33" s="19"/>
      <c r="E33" s="18"/>
      <c r="F33" s="29">
        <v>4</v>
      </c>
      <c r="G33" s="16">
        <f ca="1">SUMIF($F$14:$G$25,F33,$G$14:$G$25)</f>
        <v>500.97</v>
      </c>
      <c r="H33" s="16">
        <f ca="1">SUMIF($F$14:$H$25,F33,$H$14:$H$25)</f>
        <v>0</v>
      </c>
      <c r="I33" s="11">
        <f ca="1">SUM(G33:H33)</f>
        <v>500.97</v>
      </c>
    </row>
    <row r="34" spans="1:9">
      <c r="A34" s="20" t="s">
        <v>7</v>
      </c>
      <c r="B34" s="19"/>
      <c r="C34" s="19"/>
      <c r="D34" s="19"/>
      <c r="E34" s="18"/>
      <c r="F34" s="29">
        <v>5</v>
      </c>
      <c r="G34" s="16">
        <f ca="1">SUMIF($F$14:$G$25,F34,$G$14:$G$25)</f>
        <v>366.3</v>
      </c>
      <c r="H34" s="16">
        <f ca="1">SUMIF($F$14:$H$25,F34,$H$14:$H$25)</f>
        <v>0</v>
      </c>
      <c r="I34" s="11">
        <f ca="1">SUM(G34:H34)</f>
        <v>366.3</v>
      </c>
    </row>
    <row r="35" spans="1:9">
      <c r="A35" s="20" t="s">
        <v>6</v>
      </c>
      <c r="B35" s="19"/>
      <c r="C35" s="19"/>
      <c r="D35" s="19"/>
      <c r="E35" s="18"/>
      <c r="F35" s="29">
        <v>6</v>
      </c>
      <c r="G35" s="16">
        <f ca="1">SUMIF($F$14:$G$25,F35,$G$14:$G$25)</f>
        <v>1350</v>
      </c>
      <c r="H35" s="16">
        <f ca="1">SUMIF($F$14:$H$25,F35,$H$14:$H$25)</f>
        <v>0</v>
      </c>
      <c r="I35" s="11">
        <f ca="1">SUM(G35:H35)</f>
        <v>1350</v>
      </c>
    </row>
    <row r="36" spans="1:9">
      <c r="A36" s="20" t="s">
        <v>5</v>
      </c>
      <c r="B36" s="19"/>
      <c r="C36" s="19"/>
      <c r="D36" s="19"/>
      <c r="E36" s="18"/>
      <c r="F36" s="29">
        <v>7</v>
      </c>
      <c r="G36" s="16">
        <f ca="1">SUMIF($F$14:$G$25,F36,$G$14:$G$25)</f>
        <v>909.57999999999993</v>
      </c>
      <c r="H36" s="16">
        <f ca="1">SUMIF($F$14:$H$25,F36,$H$14:$H$25)</f>
        <v>0</v>
      </c>
      <c r="I36" s="11">
        <f ca="1">SUM(G36:H36)</f>
        <v>909.57999999999993</v>
      </c>
    </row>
    <row r="37" spans="1:9">
      <c r="A37" s="15" t="s">
        <v>4</v>
      </c>
      <c r="B37" s="14"/>
      <c r="C37" s="14"/>
      <c r="D37" s="14"/>
      <c r="E37" s="13"/>
      <c r="F37" s="13"/>
      <c r="G37" s="16">
        <f ca="1">SUM(G30:G36)</f>
        <v>7414.4100000000008</v>
      </c>
      <c r="H37" s="16">
        <f ca="1">SUM(H30:H36)</f>
        <v>45404.799999999996</v>
      </c>
      <c r="I37" s="11">
        <f ca="1">SUM(I30:I36)</f>
        <v>52819.210000000006</v>
      </c>
    </row>
    <row r="38" spans="1:9">
      <c r="A38" s="28"/>
      <c r="B38" s="7"/>
      <c r="C38" s="7"/>
      <c r="D38" s="7"/>
      <c r="E38" s="27"/>
      <c r="F38" s="27"/>
      <c r="G38" s="25"/>
      <c r="H38" s="26"/>
      <c r="I38" s="25"/>
    </row>
    <row r="39" spans="1:9">
      <c r="A39" s="20" t="s">
        <v>11</v>
      </c>
      <c r="B39" s="19"/>
      <c r="C39" s="19"/>
      <c r="D39" s="19"/>
      <c r="E39" s="24"/>
      <c r="F39" s="23"/>
      <c r="G39" s="16">
        <v>2900</v>
      </c>
      <c r="H39" s="16">
        <v>0</v>
      </c>
      <c r="I39" s="11">
        <f>G39+H39</f>
        <v>2900</v>
      </c>
    </row>
    <row r="40" spans="1:9">
      <c r="A40" s="22" t="s">
        <v>10</v>
      </c>
      <c r="B40" s="21"/>
      <c r="C40" s="21"/>
      <c r="D40" s="21"/>
      <c r="E40" s="21"/>
      <c r="F40" s="21"/>
      <c r="G40" s="16">
        <v>850</v>
      </c>
      <c r="H40" s="16">
        <v>0</v>
      </c>
      <c r="I40" s="11">
        <f>G40+H40</f>
        <v>850</v>
      </c>
    </row>
    <row r="41" spans="1:9">
      <c r="A41" s="20" t="s">
        <v>9</v>
      </c>
      <c r="B41" s="19"/>
      <c r="C41" s="19"/>
      <c r="D41" s="19"/>
      <c r="E41" s="18"/>
      <c r="F41" s="17"/>
      <c r="G41" s="16">
        <v>2409.2600000000002</v>
      </c>
      <c r="H41" s="16">
        <v>0</v>
      </c>
      <c r="I41" s="11">
        <v>2409.2600000000002</v>
      </c>
    </row>
    <row r="42" spans="1:9">
      <c r="A42" s="20" t="s">
        <v>8</v>
      </c>
      <c r="B42" s="19"/>
      <c r="C42" s="19"/>
      <c r="D42" s="19"/>
      <c r="E42" s="18"/>
      <c r="F42" s="17"/>
      <c r="G42" s="16">
        <v>500</v>
      </c>
      <c r="H42" s="16">
        <v>0</v>
      </c>
      <c r="I42" s="11">
        <v>500</v>
      </c>
    </row>
    <row r="43" spans="1:9">
      <c r="A43" s="20" t="s">
        <v>7</v>
      </c>
      <c r="B43" s="19"/>
      <c r="C43" s="19"/>
      <c r="D43" s="19"/>
      <c r="E43" s="18"/>
      <c r="F43" s="17"/>
      <c r="G43" s="16">
        <v>500</v>
      </c>
      <c r="H43" s="16">
        <v>0</v>
      </c>
      <c r="I43" s="11">
        <v>500</v>
      </c>
    </row>
    <row r="44" spans="1:9">
      <c r="A44" s="20" t="s">
        <v>6</v>
      </c>
      <c r="B44" s="19"/>
      <c r="C44" s="19"/>
      <c r="D44" s="19"/>
      <c r="E44" s="18"/>
      <c r="F44" s="17"/>
      <c r="G44" s="16">
        <v>1350</v>
      </c>
      <c r="H44" s="16">
        <v>0</v>
      </c>
      <c r="I44" s="11">
        <v>1350</v>
      </c>
    </row>
    <row r="45" spans="1:9">
      <c r="A45" s="20" t="s">
        <v>5</v>
      </c>
      <c r="B45" s="19"/>
      <c r="C45" s="19"/>
      <c r="D45" s="19"/>
      <c r="E45" s="18"/>
      <c r="F45" s="17"/>
      <c r="G45" s="16">
        <v>700</v>
      </c>
      <c r="H45" s="16">
        <v>0</v>
      </c>
      <c r="I45" s="11">
        <v>700</v>
      </c>
    </row>
    <row r="46" spans="1:9">
      <c r="A46" s="15" t="s">
        <v>4</v>
      </c>
      <c r="B46" s="14"/>
      <c r="C46" s="14"/>
      <c r="D46" s="14"/>
      <c r="E46" s="13"/>
      <c r="F46" s="13"/>
      <c r="G46" s="11">
        <v>9209.26</v>
      </c>
      <c r="H46" s="12">
        <f>SUM(H39:H45)</f>
        <v>0</v>
      </c>
      <c r="I46" s="11">
        <v>9209.26</v>
      </c>
    </row>
    <row r="47" spans="1:9">
      <c r="A47" s="10" t="s">
        <v>3</v>
      </c>
      <c r="B47" s="9"/>
      <c r="C47" s="9"/>
      <c r="D47" s="6"/>
      <c r="E47" s="5"/>
      <c r="F47" s="5"/>
      <c r="G47" s="4"/>
      <c r="H47" s="5"/>
      <c r="I47" s="4"/>
    </row>
    <row r="48" spans="1:9">
      <c r="A48" s="8"/>
      <c r="B48" s="7"/>
      <c r="C48" s="7"/>
      <c r="D48" s="6"/>
      <c r="E48" s="5"/>
      <c r="F48" s="5"/>
      <c r="G48" s="4"/>
      <c r="H48" s="5"/>
      <c r="I48" s="4"/>
    </row>
    <row r="49" spans="1:9">
      <c r="A49" s="3" t="s">
        <v>2</v>
      </c>
      <c r="B49" s="3"/>
      <c r="C49" s="3"/>
      <c r="D49" s="3"/>
      <c r="E49" s="3"/>
      <c r="F49" s="3"/>
      <c r="G49" s="3"/>
      <c r="H49" s="3"/>
      <c r="I49" s="3"/>
    </row>
    <row r="50" spans="1:9">
      <c r="A50" s="3" t="s">
        <v>1</v>
      </c>
      <c r="B50" s="3"/>
      <c r="C50" s="3"/>
      <c r="D50" s="3"/>
      <c r="E50" s="3"/>
      <c r="F50" s="3"/>
      <c r="G50" s="3"/>
      <c r="H50" s="3"/>
      <c r="I50" s="3"/>
    </row>
    <row r="51" spans="1:9">
      <c r="A51" s="2"/>
    </row>
    <row r="52" spans="1:9">
      <c r="A52" s="1" t="s">
        <v>0</v>
      </c>
    </row>
    <row r="53" spans="1:9">
      <c r="A53" s="1"/>
    </row>
  </sheetData>
  <mergeCells count="20">
    <mergeCell ref="A49:I49"/>
    <mergeCell ref="A50:I50"/>
    <mergeCell ref="A40:F40"/>
    <mergeCell ref="A41:D41"/>
    <mergeCell ref="A42:D42"/>
    <mergeCell ref="A43:D43"/>
    <mergeCell ref="A44:D44"/>
    <mergeCell ref="A45:D45"/>
    <mergeCell ref="A33:D33"/>
    <mergeCell ref="A34:D34"/>
    <mergeCell ref="A35:D35"/>
    <mergeCell ref="A36:D36"/>
    <mergeCell ref="A39:D39"/>
    <mergeCell ref="A47:C47"/>
    <mergeCell ref="A1:I1"/>
    <mergeCell ref="A2:I2"/>
    <mergeCell ref="A3:I3"/>
    <mergeCell ref="A29:I29"/>
    <mergeCell ref="A30:D30"/>
    <mergeCell ref="A32:D32"/>
  </mergeCells>
  <pageMargins left="0.511811024" right="0.511811024" top="0.78740157499999996" bottom="0.78740157499999996" header="0.31496062000000002" footer="0.31496062000000002"/>
  <pageSetup paperSize="9" scale="77"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C3660-5E32-9047-A84C-9A4F3421D298}">
  <sheetPr>
    <pageSetUpPr fitToPage="1"/>
  </sheetPr>
  <dimension ref="A1:J49"/>
  <sheetViews>
    <sheetView workbookViewId="0">
      <selection sqref="A1:I46"/>
    </sheetView>
  </sheetViews>
  <sheetFormatPr baseColWidth="10" defaultRowHeight="15"/>
  <cols>
    <col min="1" max="3" width="8.83203125" customWidth="1"/>
    <col min="4" max="4" width="30.5" customWidth="1"/>
    <col min="5" max="5" width="13.1640625" customWidth="1"/>
    <col min="6" max="6" width="5" customWidth="1"/>
    <col min="7" max="9" width="8.83203125" customWidth="1"/>
    <col min="10" max="10" width="13.5" customWidth="1"/>
    <col min="11" max="256" width="8.83203125" customWidth="1"/>
  </cols>
  <sheetData>
    <row r="1" spans="1:10" ht="16">
      <c r="A1" s="80" t="s">
        <v>73</v>
      </c>
      <c r="B1" s="79"/>
      <c r="C1" s="79"/>
      <c r="D1" s="79"/>
      <c r="E1" s="79"/>
      <c r="F1" s="79"/>
      <c r="G1" s="79"/>
      <c r="H1" s="79"/>
      <c r="I1" s="78"/>
    </row>
    <row r="2" spans="1:10" ht="16">
      <c r="A2" s="77" t="s">
        <v>85</v>
      </c>
      <c r="B2" s="76"/>
      <c r="C2" s="76"/>
      <c r="D2" s="76"/>
      <c r="E2" s="76"/>
      <c r="F2" s="76"/>
      <c r="G2" s="76"/>
      <c r="H2" s="76"/>
      <c r="I2" s="75"/>
    </row>
    <row r="3" spans="1:10">
      <c r="A3" s="74" t="s">
        <v>71</v>
      </c>
      <c r="B3" s="73"/>
      <c r="C3" s="73"/>
      <c r="D3" s="73"/>
      <c r="E3" s="73"/>
      <c r="F3" s="73"/>
      <c r="G3" s="73"/>
      <c r="H3" s="73"/>
      <c r="I3" s="72"/>
    </row>
    <row r="4" spans="1:10" ht="16">
      <c r="A4" s="71" t="s">
        <v>70</v>
      </c>
      <c r="B4" s="70"/>
      <c r="C4" s="65"/>
      <c r="D4" s="68" t="s">
        <v>69</v>
      </c>
      <c r="E4" s="62"/>
      <c r="F4" s="62"/>
      <c r="G4" s="62"/>
      <c r="H4" s="62"/>
      <c r="I4" s="61"/>
    </row>
    <row r="5" spans="1:10" ht="16">
      <c r="A5" s="71" t="s">
        <v>68</v>
      </c>
      <c r="B5" s="70"/>
      <c r="C5" s="65"/>
      <c r="D5" s="67" t="s">
        <v>67</v>
      </c>
      <c r="E5" s="62"/>
      <c r="F5" s="62"/>
      <c r="G5" s="62"/>
      <c r="H5" s="62"/>
      <c r="I5" s="61"/>
    </row>
    <row r="6" spans="1:10" ht="16">
      <c r="A6" s="66" t="s">
        <v>66</v>
      </c>
      <c r="B6" s="65"/>
      <c r="C6" s="65"/>
      <c r="E6" s="62"/>
      <c r="F6" s="62"/>
      <c r="G6" s="62"/>
      <c r="H6" s="62"/>
      <c r="I6" s="61"/>
    </row>
    <row r="7" spans="1:10" ht="16">
      <c r="A7" s="66" t="s">
        <v>65</v>
      </c>
      <c r="B7" s="65"/>
      <c r="C7" s="65"/>
      <c r="D7" s="69" t="s">
        <v>64</v>
      </c>
      <c r="E7" s="62"/>
      <c r="F7" s="62"/>
      <c r="G7" s="62"/>
      <c r="H7" s="62"/>
      <c r="I7" s="61"/>
    </row>
    <row r="8" spans="1:10" ht="16">
      <c r="A8" s="66" t="s">
        <v>63</v>
      </c>
      <c r="B8" s="65"/>
      <c r="C8" s="65"/>
      <c r="D8" s="63">
        <v>2024</v>
      </c>
      <c r="E8" s="62"/>
      <c r="F8" s="62"/>
      <c r="G8" s="62"/>
      <c r="H8" s="62"/>
      <c r="I8" s="61"/>
    </row>
    <row r="9" spans="1:10" ht="16">
      <c r="A9" s="66" t="s">
        <v>62</v>
      </c>
      <c r="B9" s="65"/>
      <c r="C9" s="65"/>
      <c r="D9" s="67" t="s">
        <v>61</v>
      </c>
      <c r="E9" s="62"/>
      <c r="F9" s="62"/>
      <c r="G9" s="62"/>
      <c r="H9" s="62"/>
      <c r="I9" s="61"/>
    </row>
    <row r="10" spans="1:10" ht="16">
      <c r="A10" s="66" t="s">
        <v>60</v>
      </c>
      <c r="B10" s="65"/>
      <c r="C10" s="65"/>
      <c r="D10" s="68" t="s">
        <v>59</v>
      </c>
      <c r="E10" s="62"/>
      <c r="F10" s="62"/>
      <c r="G10" s="62"/>
      <c r="H10" s="62"/>
      <c r="I10" s="61"/>
    </row>
    <row r="11" spans="1:10" ht="16">
      <c r="A11" s="66" t="s">
        <v>58</v>
      </c>
      <c r="B11" s="65"/>
      <c r="C11" s="65"/>
      <c r="D11" s="67" t="s">
        <v>57</v>
      </c>
      <c r="E11" s="62"/>
      <c r="F11" s="62"/>
      <c r="G11" s="62"/>
      <c r="H11" s="62"/>
      <c r="I11" s="61"/>
    </row>
    <row r="12" spans="1:10" ht="16">
      <c r="A12" s="66" t="s">
        <v>56</v>
      </c>
      <c r="B12" s="65"/>
      <c r="C12" s="65"/>
      <c r="D12" s="64">
        <v>96000</v>
      </c>
      <c r="E12" s="63" t="s">
        <v>55</v>
      </c>
      <c r="F12" s="62"/>
      <c r="G12" s="62"/>
      <c r="H12" s="62"/>
      <c r="I12" s="61"/>
    </row>
    <row r="13" spans="1:10" ht="52">
      <c r="A13" s="60" t="s">
        <v>54</v>
      </c>
      <c r="B13" s="59" t="s">
        <v>53</v>
      </c>
      <c r="C13" s="59" t="s">
        <v>52</v>
      </c>
      <c r="D13" s="54" t="s">
        <v>51</v>
      </c>
      <c r="E13" s="54" t="s">
        <v>50</v>
      </c>
      <c r="F13" s="58" t="s">
        <v>49</v>
      </c>
      <c r="G13" s="58" t="s">
        <v>48</v>
      </c>
      <c r="H13" s="58" t="s">
        <v>47</v>
      </c>
      <c r="I13" s="57" t="s">
        <v>46</v>
      </c>
    </row>
    <row r="14" spans="1:10" ht="24">
      <c r="A14" s="56">
        <v>45327</v>
      </c>
      <c r="B14" s="55" t="s">
        <v>45</v>
      </c>
      <c r="C14" s="55" t="s">
        <v>44</v>
      </c>
      <c r="D14" s="54" t="s">
        <v>84</v>
      </c>
      <c r="E14" s="53" t="s">
        <v>38</v>
      </c>
      <c r="F14" s="53">
        <v>1</v>
      </c>
      <c r="G14" s="52">
        <v>1476.33</v>
      </c>
      <c r="H14" s="52"/>
      <c r="I14" s="46">
        <f>SUM(G14:H14)</f>
        <v>1476.33</v>
      </c>
    </row>
    <row r="15" spans="1:10">
      <c r="A15" s="51">
        <v>45370</v>
      </c>
      <c r="B15" s="50" t="s">
        <v>83</v>
      </c>
      <c r="C15" s="49" t="s">
        <v>40</v>
      </c>
      <c r="D15" s="48" t="s">
        <v>42</v>
      </c>
      <c r="E15" s="48" t="s">
        <v>38</v>
      </c>
      <c r="F15" s="48">
        <v>2</v>
      </c>
      <c r="G15" s="47">
        <v>600</v>
      </c>
      <c r="H15" s="47">
        <v>35743.589999999997</v>
      </c>
      <c r="I15" s="46">
        <f>SUM(G15:H15)</f>
        <v>36343.589999999997</v>
      </c>
      <c r="J15" s="45">
        <v>45324</v>
      </c>
    </row>
    <row r="16" spans="1:10">
      <c r="A16" s="51">
        <v>45358</v>
      </c>
      <c r="B16" s="50" t="s">
        <v>83</v>
      </c>
      <c r="C16" s="49" t="s">
        <v>40</v>
      </c>
      <c r="D16" s="48" t="s">
        <v>39</v>
      </c>
      <c r="E16" s="48" t="s">
        <v>38</v>
      </c>
      <c r="F16" s="48">
        <v>2</v>
      </c>
      <c r="G16" s="47">
        <v>250</v>
      </c>
      <c r="H16" s="47">
        <v>9661.2099999999991</v>
      </c>
      <c r="I16" s="46">
        <f>SUM(G16:H16)</f>
        <v>9911.2099999999991</v>
      </c>
      <c r="J16" s="45">
        <v>45324</v>
      </c>
    </row>
    <row r="17" spans="1:10">
      <c r="A17" s="51">
        <v>45344</v>
      </c>
      <c r="B17" s="50" t="s">
        <v>82</v>
      </c>
      <c r="C17" s="49" t="s">
        <v>36</v>
      </c>
      <c r="D17" s="48" t="s">
        <v>81</v>
      </c>
      <c r="E17" s="48" t="s">
        <v>30</v>
      </c>
      <c r="F17" s="48">
        <v>3</v>
      </c>
      <c r="G17" s="47">
        <v>480.74</v>
      </c>
      <c r="H17" s="47"/>
      <c r="I17" s="46">
        <f>SUM(G17:H17)</f>
        <v>480.74</v>
      </c>
      <c r="J17" s="45">
        <v>45344</v>
      </c>
    </row>
    <row r="18" spans="1:10">
      <c r="A18" s="51">
        <v>45336</v>
      </c>
      <c r="B18" s="50" t="s">
        <v>80</v>
      </c>
      <c r="C18" s="49" t="s">
        <v>15</v>
      </c>
      <c r="D18" s="48" t="s">
        <v>33</v>
      </c>
      <c r="E18" s="48" t="s">
        <v>30</v>
      </c>
      <c r="F18" s="48">
        <v>3</v>
      </c>
      <c r="G18" s="47">
        <v>1846.88</v>
      </c>
      <c r="H18" s="47"/>
      <c r="I18" s="46">
        <f>SUM(G18:H18)</f>
        <v>1846.88</v>
      </c>
      <c r="J18" s="45">
        <v>45341</v>
      </c>
    </row>
    <row r="19" spans="1:10">
      <c r="A19" s="51">
        <v>45345</v>
      </c>
      <c r="B19" s="50" t="s">
        <v>79</v>
      </c>
      <c r="C19" s="49" t="s">
        <v>15</v>
      </c>
      <c r="D19" s="48" t="s">
        <v>28</v>
      </c>
      <c r="E19" s="48" t="s">
        <v>17</v>
      </c>
      <c r="F19" s="48">
        <v>7</v>
      </c>
      <c r="G19" s="47">
        <v>553.1</v>
      </c>
      <c r="H19" s="47"/>
      <c r="I19" s="46">
        <f>SUM(G19:H19)</f>
        <v>553.1</v>
      </c>
      <c r="J19" s="45">
        <v>45344</v>
      </c>
    </row>
    <row r="20" spans="1:10">
      <c r="A20" s="51">
        <v>45337</v>
      </c>
      <c r="B20" s="50" t="s">
        <v>78</v>
      </c>
      <c r="C20" s="49" t="s">
        <v>15</v>
      </c>
      <c r="D20" s="48" t="s">
        <v>77</v>
      </c>
      <c r="E20" s="48" t="s">
        <v>13</v>
      </c>
      <c r="F20" s="48">
        <v>6</v>
      </c>
      <c r="G20" s="47">
        <v>350</v>
      </c>
      <c r="H20" s="47"/>
      <c r="I20" s="46">
        <f>SUM(G20:H20)</f>
        <v>350</v>
      </c>
      <c r="J20" s="45">
        <v>45337</v>
      </c>
    </row>
    <row r="21" spans="1:10">
      <c r="A21" s="51">
        <v>45338</v>
      </c>
      <c r="B21" s="50" t="s">
        <v>76</v>
      </c>
      <c r="C21" s="49" t="s">
        <v>15</v>
      </c>
      <c r="D21" s="48" t="s">
        <v>75</v>
      </c>
      <c r="E21" s="48" t="s">
        <v>13</v>
      </c>
      <c r="F21" s="48">
        <v>6</v>
      </c>
      <c r="G21" s="47">
        <v>1000</v>
      </c>
      <c r="H21" s="47"/>
      <c r="I21" s="46">
        <f>SUM(G21:H21)</f>
        <v>1000</v>
      </c>
      <c r="J21" s="45">
        <v>45343</v>
      </c>
    </row>
    <row r="22" spans="1:10">
      <c r="A22" s="44"/>
      <c r="B22" s="43"/>
      <c r="C22" s="42"/>
      <c r="D22" s="42"/>
      <c r="E22" s="42"/>
      <c r="F22" s="41"/>
      <c r="G22" s="41">
        <f>SUM(G14:G21)</f>
        <v>6557.05</v>
      </c>
      <c r="H22" s="41">
        <f>SUM(H14:H20)</f>
        <v>45404.799999999996</v>
      </c>
      <c r="I22" s="41">
        <f>SUM(G22:H22)</f>
        <v>51961.85</v>
      </c>
    </row>
    <row r="23" spans="1:10">
      <c r="A23" s="40"/>
      <c r="B23" s="39"/>
      <c r="C23" s="38"/>
      <c r="D23" s="38"/>
      <c r="E23" s="38"/>
      <c r="F23" s="37"/>
      <c r="G23" s="37"/>
      <c r="H23" s="37"/>
      <c r="I23" s="37"/>
    </row>
    <row r="24" spans="1:10">
      <c r="A24" s="40"/>
      <c r="B24" s="39"/>
      <c r="C24" s="38"/>
      <c r="D24" s="38"/>
      <c r="E24" s="38"/>
      <c r="F24" s="37"/>
      <c r="G24" s="37"/>
      <c r="H24" s="37"/>
      <c r="I24" s="37"/>
    </row>
    <row r="25" spans="1:10">
      <c r="A25" s="36" t="s">
        <v>12</v>
      </c>
      <c r="B25" s="35"/>
      <c r="C25" s="35"/>
      <c r="D25" s="35"/>
      <c r="E25" s="35"/>
      <c r="F25" s="35"/>
      <c r="G25" s="35"/>
      <c r="H25" s="35"/>
      <c r="I25" s="34"/>
    </row>
    <row r="26" spans="1:10">
      <c r="A26" s="20" t="s">
        <v>11</v>
      </c>
      <c r="B26" s="19"/>
      <c r="C26" s="19"/>
      <c r="D26" s="19"/>
      <c r="E26" s="24"/>
      <c r="F26" s="33">
        <v>1</v>
      </c>
      <c r="G26" s="16">
        <f ca="1">SUMIF($F$14:$G$21,F26,$G$14:$G$21)</f>
        <v>1476.33</v>
      </c>
      <c r="H26" s="16">
        <f ca="1">SUMIF($F$14:$H$21,F26,$H$14:$H$21)</f>
        <v>0</v>
      </c>
      <c r="I26" s="11">
        <f ca="1">G26+H26</f>
        <v>1476.33</v>
      </c>
    </row>
    <row r="27" spans="1:10">
      <c r="A27" s="32" t="s">
        <v>10</v>
      </c>
      <c r="B27" s="31"/>
      <c r="C27" s="31"/>
      <c r="D27" s="31"/>
      <c r="E27" s="31"/>
      <c r="F27" s="30">
        <v>2</v>
      </c>
      <c r="G27" s="16">
        <f ca="1">SUMIF($F$14:$G$21,F27,$G$14:$G$21)</f>
        <v>850</v>
      </c>
      <c r="H27" s="16">
        <f ca="1">SUMIF($F$14:$H$21,F27,$H$14:$H$21)</f>
        <v>45404.799999999996</v>
      </c>
      <c r="I27" s="11">
        <f ca="1">G27+H27</f>
        <v>46254.799999999996</v>
      </c>
    </row>
    <row r="28" spans="1:10">
      <c r="A28" s="20" t="s">
        <v>9</v>
      </c>
      <c r="B28" s="19"/>
      <c r="C28" s="19"/>
      <c r="D28" s="19"/>
      <c r="E28" s="18"/>
      <c r="F28" s="29">
        <v>3</v>
      </c>
      <c r="G28" s="16">
        <f ca="1">SUMIF($F$14:$G$21,F28,$G$14:$G$21)</f>
        <v>2327.62</v>
      </c>
      <c r="H28" s="16">
        <f ca="1">SUMIF($F$14:$H$21,F28,$H$14:$H$21)</f>
        <v>0</v>
      </c>
      <c r="I28" s="11">
        <f ca="1">SUM(G28:H28)</f>
        <v>2327.62</v>
      </c>
    </row>
    <row r="29" spans="1:10">
      <c r="A29" s="20" t="s">
        <v>8</v>
      </c>
      <c r="B29" s="19"/>
      <c r="C29" s="19"/>
      <c r="D29" s="19"/>
      <c r="E29" s="18"/>
      <c r="F29" s="29">
        <v>4</v>
      </c>
      <c r="G29" s="16">
        <f ca="1">SUMIF($F$14:$G$21,F29,$G$14:$G$21)</f>
        <v>0</v>
      </c>
      <c r="H29" s="16">
        <f ca="1">SUMIF($F$14:$H$21,F29,$H$14:$H$21)</f>
        <v>0</v>
      </c>
      <c r="I29" s="11">
        <f ca="1">SUM(G29:H29)</f>
        <v>0</v>
      </c>
    </row>
    <row r="30" spans="1:10">
      <c r="A30" s="20" t="s">
        <v>7</v>
      </c>
      <c r="B30" s="19"/>
      <c r="C30" s="19"/>
      <c r="D30" s="19"/>
      <c r="E30" s="18"/>
      <c r="F30" s="29">
        <v>5</v>
      </c>
      <c r="G30" s="16">
        <f ca="1">SUMIF($F$14:$G$21,F30,$G$14:$G$21)</f>
        <v>0</v>
      </c>
      <c r="H30" s="16">
        <f ca="1">SUMIF($F$14:$H$21,F30,$H$14:$H$21)</f>
        <v>0</v>
      </c>
      <c r="I30" s="11">
        <f ca="1">SUM(G30:H30)</f>
        <v>0</v>
      </c>
    </row>
    <row r="31" spans="1:10">
      <c r="A31" s="20" t="s">
        <v>6</v>
      </c>
      <c r="B31" s="19"/>
      <c r="C31" s="19"/>
      <c r="D31" s="19"/>
      <c r="E31" s="18"/>
      <c r="F31" s="29">
        <v>6</v>
      </c>
      <c r="G31" s="16">
        <f ca="1">SUMIF($F$14:$G$21,F31,$G$14:$G$21)</f>
        <v>1350</v>
      </c>
      <c r="H31" s="16">
        <f ca="1">SUMIF($F$14:$H$21,F31,$H$14:$H$21)</f>
        <v>0</v>
      </c>
      <c r="I31" s="11">
        <f ca="1">SUM(G31:H31)</f>
        <v>1350</v>
      </c>
    </row>
    <row r="32" spans="1:10">
      <c r="A32" s="20" t="s">
        <v>5</v>
      </c>
      <c r="B32" s="19"/>
      <c r="C32" s="19"/>
      <c r="D32" s="19"/>
      <c r="E32" s="18"/>
      <c r="F32" s="29">
        <v>7</v>
      </c>
      <c r="G32" s="16">
        <f ca="1">SUMIF($F$14:$G$21,F32,$G$14:$G$21)</f>
        <v>553.1</v>
      </c>
      <c r="H32" s="16">
        <f ca="1">SUMIF($F$14:$H$21,F32,$H$14:$H$21)</f>
        <v>0</v>
      </c>
      <c r="I32" s="11">
        <f ca="1">SUM(G32:H32)</f>
        <v>553.1</v>
      </c>
    </row>
    <row r="33" spans="1:9">
      <c r="A33" s="15" t="s">
        <v>4</v>
      </c>
      <c r="B33" s="14"/>
      <c r="C33" s="14"/>
      <c r="D33" s="14"/>
      <c r="E33" s="13"/>
      <c r="F33" s="13"/>
      <c r="G33" s="16">
        <f ca="1">SUM(G26:G32)</f>
        <v>6557.05</v>
      </c>
      <c r="H33" s="16">
        <f ca="1">SUM(H26:H32)</f>
        <v>45404.799999999996</v>
      </c>
      <c r="I33" s="11">
        <f ca="1">SUM(I26:I32)</f>
        <v>51961.85</v>
      </c>
    </row>
    <row r="34" spans="1:9">
      <c r="A34" s="28"/>
      <c r="B34" s="7"/>
      <c r="C34" s="7"/>
      <c r="D34" s="7"/>
      <c r="E34" s="27"/>
      <c r="F34" s="27"/>
      <c r="G34" s="25"/>
      <c r="H34" s="26"/>
      <c r="I34" s="25"/>
    </row>
    <row r="35" spans="1:9">
      <c r="A35" s="20" t="s">
        <v>11</v>
      </c>
      <c r="B35" s="19"/>
      <c r="C35" s="19"/>
      <c r="D35" s="19"/>
      <c r="E35" s="24"/>
      <c r="F35" s="23"/>
      <c r="G35" s="16">
        <v>2900</v>
      </c>
      <c r="H35" s="16">
        <v>0</v>
      </c>
      <c r="I35" s="11">
        <f>G35+H35</f>
        <v>2900</v>
      </c>
    </row>
    <row r="36" spans="1:9">
      <c r="A36" s="22" t="s">
        <v>10</v>
      </c>
      <c r="B36" s="21"/>
      <c r="C36" s="21"/>
      <c r="D36" s="21"/>
      <c r="E36" s="21"/>
      <c r="F36" s="21"/>
      <c r="G36" s="16">
        <v>850</v>
      </c>
      <c r="H36" s="16">
        <v>0</v>
      </c>
      <c r="I36" s="11">
        <f>G36+H36</f>
        <v>850</v>
      </c>
    </row>
    <row r="37" spans="1:9">
      <c r="A37" s="20" t="s">
        <v>9</v>
      </c>
      <c r="B37" s="19"/>
      <c r="C37" s="19"/>
      <c r="D37" s="19"/>
      <c r="E37" s="18"/>
      <c r="F37" s="17"/>
      <c r="G37" s="16">
        <v>2409.2600000000002</v>
      </c>
      <c r="H37" s="16">
        <v>0</v>
      </c>
      <c r="I37" s="11">
        <v>2409.2600000000002</v>
      </c>
    </row>
    <row r="38" spans="1:9">
      <c r="A38" s="20" t="s">
        <v>8</v>
      </c>
      <c r="B38" s="19"/>
      <c r="C38" s="19"/>
      <c r="D38" s="19"/>
      <c r="E38" s="18"/>
      <c r="F38" s="17"/>
      <c r="G38" s="16">
        <v>500</v>
      </c>
      <c r="H38" s="16">
        <v>0</v>
      </c>
      <c r="I38" s="11">
        <v>500</v>
      </c>
    </row>
    <row r="39" spans="1:9">
      <c r="A39" s="20" t="s">
        <v>7</v>
      </c>
      <c r="B39" s="19"/>
      <c r="C39" s="19"/>
      <c r="D39" s="19"/>
      <c r="E39" s="18"/>
      <c r="F39" s="17"/>
      <c r="G39" s="16">
        <v>500</v>
      </c>
      <c r="H39" s="16">
        <v>0</v>
      </c>
      <c r="I39" s="11">
        <v>500</v>
      </c>
    </row>
    <row r="40" spans="1:9">
      <c r="A40" s="20" t="s">
        <v>6</v>
      </c>
      <c r="B40" s="19"/>
      <c r="C40" s="19"/>
      <c r="D40" s="19"/>
      <c r="E40" s="18"/>
      <c r="F40" s="17"/>
      <c r="G40" s="16">
        <v>1350</v>
      </c>
      <c r="H40" s="16">
        <v>0</v>
      </c>
      <c r="I40" s="11">
        <v>1350</v>
      </c>
    </row>
    <row r="41" spans="1:9">
      <c r="A41" s="20" t="s">
        <v>5</v>
      </c>
      <c r="B41" s="19"/>
      <c r="C41" s="19"/>
      <c r="D41" s="19"/>
      <c r="E41" s="18"/>
      <c r="F41" s="17"/>
      <c r="G41" s="16">
        <v>700</v>
      </c>
      <c r="H41" s="16">
        <v>0</v>
      </c>
      <c r="I41" s="11">
        <v>700</v>
      </c>
    </row>
    <row r="42" spans="1:9">
      <c r="A42" s="15" t="s">
        <v>4</v>
      </c>
      <c r="B42" s="14"/>
      <c r="C42" s="14"/>
      <c r="D42" s="14"/>
      <c r="E42" s="13"/>
      <c r="F42" s="13"/>
      <c r="G42" s="11">
        <v>9209.26</v>
      </c>
      <c r="H42" s="12">
        <f>SUM(H35:H41)</f>
        <v>0</v>
      </c>
      <c r="I42" s="11">
        <v>9209.26</v>
      </c>
    </row>
    <row r="43" spans="1:9">
      <c r="A43" s="10" t="s">
        <v>74</v>
      </c>
      <c r="B43" s="9"/>
      <c r="C43" s="9"/>
      <c r="D43" s="6"/>
      <c r="E43" s="5"/>
      <c r="F43" s="5"/>
      <c r="G43" s="4"/>
      <c r="H43" s="5"/>
      <c r="I43" s="4"/>
    </row>
    <row r="44" spans="1:9">
      <c r="A44" s="8"/>
      <c r="B44" s="7"/>
      <c r="C44" s="7"/>
      <c r="D44" s="6"/>
      <c r="E44" s="5"/>
      <c r="F44" s="5"/>
      <c r="G44" s="4"/>
      <c r="H44" s="5"/>
      <c r="I44" s="4"/>
    </row>
    <row r="45" spans="1:9">
      <c r="A45" s="3" t="s">
        <v>2</v>
      </c>
      <c r="B45" s="3"/>
      <c r="C45" s="3"/>
      <c r="D45" s="3"/>
      <c r="E45" s="3"/>
      <c r="F45" s="3"/>
      <c r="G45" s="3"/>
      <c r="H45" s="3"/>
      <c r="I45" s="3"/>
    </row>
    <row r="46" spans="1:9">
      <c r="A46" s="3" t="s">
        <v>1</v>
      </c>
      <c r="B46" s="3"/>
      <c r="C46" s="3"/>
      <c r="D46" s="3"/>
      <c r="E46" s="3"/>
      <c r="F46" s="3"/>
      <c r="G46" s="3"/>
      <c r="H46" s="3"/>
      <c r="I46" s="3"/>
    </row>
    <row r="47" spans="1:9">
      <c r="A47" s="2"/>
    </row>
    <row r="48" spans="1:9">
      <c r="A48" s="1" t="s">
        <v>0</v>
      </c>
    </row>
    <row r="49" spans="1:1">
      <c r="A49" s="1"/>
    </row>
  </sheetData>
  <mergeCells count="20">
    <mergeCell ref="A45:I45"/>
    <mergeCell ref="A46:I46"/>
    <mergeCell ref="A37:D37"/>
    <mergeCell ref="A38:D38"/>
    <mergeCell ref="A39:D39"/>
    <mergeCell ref="A40:D40"/>
    <mergeCell ref="A41:D41"/>
    <mergeCell ref="A43:C43"/>
    <mergeCell ref="A29:D29"/>
    <mergeCell ref="A30:D30"/>
    <mergeCell ref="A31:D31"/>
    <mergeCell ref="A32:D32"/>
    <mergeCell ref="A35:D35"/>
    <mergeCell ref="A36:F36"/>
    <mergeCell ref="A1:I1"/>
    <mergeCell ref="A2:I2"/>
    <mergeCell ref="A3:I3"/>
    <mergeCell ref="A25:I25"/>
    <mergeCell ref="A26:D26"/>
    <mergeCell ref="A28:D28"/>
  </mergeCells>
  <pageMargins left="0.511811024" right="0.511811024" top="0.78740157499999996" bottom="0.78740157499999996" header="0.31496062000000002" footer="0.31496062000000002"/>
  <pageSetup paperSize="9" scale="89" fitToHeight="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DB552-50A1-E348-84E6-D5C6BE3CBEC0}">
  <sheetPr>
    <pageSetUpPr fitToPage="1"/>
  </sheetPr>
  <dimension ref="A1:J52"/>
  <sheetViews>
    <sheetView topLeftCell="A10" workbookViewId="0">
      <selection sqref="A1:I46"/>
    </sheetView>
  </sheetViews>
  <sheetFormatPr baseColWidth="10" defaultRowHeight="15"/>
  <cols>
    <col min="1" max="3" width="8.83203125" customWidth="1"/>
    <col min="4" max="4" width="38.33203125" customWidth="1"/>
    <col min="5" max="5" width="16.5" customWidth="1"/>
    <col min="6" max="9" width="8.83203125" customWidth="1"/>
    <col min="10" max="10" width="13.33203125" customWidth="1"/>
    <col min="11" max="256" width="8.83203125" customWidth="1"/>
  </cols>
  <sheetData>
    <row r="1" spans="1:10" ht="16">
      <c r="A1" s="80" t="s">
        <v>73</v>
      </c>
      <c r="B1" s="79"/>
      <c r="C1" s="79"/>
      <c r="D1" s="79"/>
      <c r="E1" s="79"/>
      <c r="F1" s="79"/>
      <c r="G1" s="79"/>
      <c r="H1" s="79"/>
      <c r="I1" s="78"/>
    </row>
    <row r="2" spans="1:10" ht="16">
      <c r="A2" s="77" t="s">
        <v>101</v>
      </c>
      <c r="B2" s="76"/>
      <c r="C2" s="76"/>
      <c r="D2" s="76"/>
      <c r="E2" s="76"/>
      <c r="F2" s="76"/>
      <c r="G2" s="76"/>
      <c r="H2" s="76"/>
      <c r="I2" s="75"/>
    </row>
    <row r="3" spans="1:10">
      <c r="A3" s="74" t="s">
        <v>71</v>
      </c>
      <c r="B3" s="73"/>
      <c r="C3" s="73"/>
      <c r="D3" s="73"/>
      <c r="E3" s="73"/>
      <c r="F3" s="73"/>
      <c r="G3" s="73"/>
      <c r="H3" s="73"/>
      <c r="I3" s="72"/>
    </row>
    <row r="4" spans="1:10" ht="16">
      <c r="A4" s="71" t="s">
        <v>70</v>
      </c>
      <c r="B4" s="70"/>
      <c r="C4" s="65"/>
      <c r="D4" s="68" t="s">
        <v>69</v>
      </c>
      <c r="E4" s="62"/>
      <c r="F4" s="62"/>
      <c r="G4" s="62"/>
      <c r="H4" s="62"/>
      <c r="I4" s="61"/>
    </row>
    <row r="5" spans="1:10" ht="16">
      <c r="A5" s="71" t="s">
        <v>68</v>
      </c>
      <c r="B5" s="70"/>
      <c r="C5" s="65"/>
      <c r="D5" s="67" t="s">
        <v>67</v>
      </c>
      <c r="E5" s="62"/>
      <c r="F5" s="62"/>
      <c r="G5" s="62"/>
      <c r="H5" s="62"/>
      <c r="I5" s="61"/>
    </row>
    <row r="6" spans="1:10" ht="16">
      <c r="A6" s="66" t="s">
        <v>66</v>
      </c>
      <c r="B6" s="65"/>
      <c r="C6" s="65"/>
      <c r="E6" s="62"/>
      <c r="F6" s="62"/>
      <c r="G6" s="62"/>
      <c r="H6" s="62"/>
      <c r="I6" s="61"/>
    </row>
    <row r="7" spans="1:10" ht="16">
      <c r="A7" s="66" t="s">
        <v>65</v>
      </c>
      <c r="B7" s="65"/>
      <c r="C7" s="65"/>
      <c r="D7" s="69" t="s">
        <v>64</v>
      </c>
      <c r="E7" s="62"/>
      <c r="F7" s="62"/>
      <c r="G7" s="62"/>
      <c r="H7" s="62"/>
      <c r="I7" s="61"/>
    </row>
    <row r="8" spans="1:10" ht="16">
      <c r="A8" s="66" t="s">
        <v>63</v>
      </c>
      <c r="B8" s="65"/>
      <c r="C8" s="65"/>
      <c r="D8" s="63">
        <v>2024</v>
      </c>
      <c r="E8" s="62"/>
      <c r="F8" s="62"/>
      <c r="G8" s="62"/>
      <c r="H8" s="62"/>
      <c r="I8" s="61"/>
    </row>
    <row r="9" spans="1:10" ht="16">
      <c r="A9" s="66" t="s">
        <v>62</v>
      </c>
      <c r="B9" s="65"/>
      <c r="C9" s="65"/>
      <c r="D9" s="67" t="s">
        <v>61</v>
      </c>
      <c r="E9" s="62"/>
      <c r="F9" s="62"/>
      <c r="G9" s="62"/>
      <c r="H9" s="62"/>
      <c r="I9" s="61"/>
    </row>
    <row r="10" spans="1:10" ht="16">
      <c r="A10" s="66" t="s">
        <v>60</v>
      </c>
      <c r="B10" s="65"/>
      <c r="C10" s="65"/>
      <c r="D10" s="68" t="s">
        <v>59</v>
      </c>
      <c r="E10" s="62"/>
      <c r="F10" s="62"/>
      <c r="G10" s="62"/>
      <c r="H10" s="62"/>
      <c r="I10" s="61"/>
    </row>
    <row r="11" spans="1:10" ht="16">
      <c r="A11" s="66" t="s">
        <v>58</v>
      </c>
      <c r="B11" s="65"/>
      <c r="C11" s="65"/>
      <c r="D11" s="67" t="s">
        <v>57</v>
      </c>
      <c r="E11" s="62"/>
      <c r="F11" s="62"/>
      <c r="G11" s="62"/>
      <c r="H11" s="62"/>
      <c r="I11" s="61"/>
    </row>
    <row r="12" spans="1:10" ht="16">
      <c r="A12" s="66" t="s">
        <v>56</v>
      </c>
      <c r="B12" s="65"/>
      <c r="C12" s="65"/>
      <c r="D12" s="64">
        <v>96000</v>
      </c>
      <c r="E12" s="63" t="s">
        <v>55</v>
      </c>
      <c r="F12" s="62"/>
      <c r="G12" s="62"/>
      <c r="H12" s="62"/>
      <c r="I12" s="61"/>
    </row>
    <row r="13" spans="1:10" ht="52">
      <c r="A13" s="60" t="s">
        <v>54</v>
      </c>
      <c r="B13" s="59" t="s">
        <v>53</v>
      </c>
      <c r="C13" s="59" t="s">
        <v>52</v>
      </c>
      <c r="D13" s="54" t="s">
        <v>51</v>
      </c>
      <c r="E13" s="54" t="s">
        <v>50</v>
      </c>
      <c r="F13" s="58" t="s">
        <v>49</v>
      </c>
      <c r="G13" s="58" t="s">
        <v>48</v>
      </c>
      <c r="H13" s="58" t="s">
        <v>47</v>
      </c>
      <c r="I13" s="57" t="s">
        <v>46</v>
      </c>
    </row>
    <row r="14" spans="1:10" ht="24">
      <c r="A14" s="56">
        <v>45387</v>
      </c>
      <c r="B14" s="55" t="s">
        <v>45</v>
      </c>
      <c r="C14" s="55" t="s">
        <v>44</v>
      </c>
      <c r="D14" s="54" t="s">
        <v>84</v>
      </c>
      <c r="E14" s="53" t="s">
        <v>38</v>
      </c>
      <c r="F14" s="53">
        <v>1</v>
      </c>
      <c r="G14" s="52">
        <v>1476.33</v>
      </c>
      <c r="H14" s="52"/>
      <c r="I14" s="46">
        <f>SUM(G14:H14)</f>
        <v>1476.33</v>
      </c>
    </row>
    <row r="15" spans="1:10">
      <c r="A15" s="51">
        <v>45401</v>
      </c>
      <c r="B15" s="50" t="s">
        <v>100</v>
      </c>
      <c r="C15" s="49" t="s">
        <v>40</v>
      </c>
      <c r="D15" s="48" t="s">
        <v>42</v>
      </c>
      <c r="E15" s="48" t="s">
        <v>38</v>
      </c>
      <c r="F15" s="48">
        <v>2</v>
      </c>
      <c r="G15" s="47">
        <v>600</v>
      </c>
      <c r="H15" s="47">
        <v>33061.33</v>
      </c>
      <c r="I15" s="46">
        <f>SUM(G15:H15)</f>
        <v>33661.33</v>
      </c>
      <c r="J15" s="45"/>
    </row>
    <row r="16" spans="1:10">
      <c r="A16" s="51">
        <v>45389</v>
      </c>
      <c r="B16" s="50" t="s">
        <v>100</v>
      </c>
      <c r="C16" s="49" t="s">
        <v>40</v>
      </c>
      <c r="D16" s="48" t="s">
        <v>39</v>
      </c>
      <c r="E16" s="48" t="s">
        <v>38</v>
      </c>
      <c r="F16" s="48">
        <v>2</v>
      </c>
      <c r="G16" s="47">
        <v>250</v>
      </c>
      <c r="H16" s="47">
        <v>8004.05</v>
      </c>
      <c r="I16" s="46">
        <f>SUM(G16:H16)</f>
        <v>8254.0499999999993</v>
      </c>
      <c r="J16" s="45"/>
    </row>
    <row r="17" spans="1:10">
      <c r="A17" s="51">
        <v>45366</v>
      </c>
      <c r="B17" s="50" t="s">
        <v>99</v>
      </c>
      <c r="C17" s="49" t="s">
        <v>15</v>
      </c>
      <c r="D17" s="48" t="s">
        <v>81</v>
      </c>
      <c r="E17" s="48" t="s">
        <v>30</v>
      </c>
      <c r="F17" s="48">
        <v>3</v>
      </c>
      <c r="G17" s="47">
        <v>482.06</v>
      </c>
      <c r="H17" s="47"/>
      <c r="I17" s="46">
        <f>SUM(G17:H17)</f>
        <v>482.06</v>
      </c>
      <c r="J17" s="45">
        <v>45366</v>
      </c>
    </row>
    <row r="18" spans="1:10">
      <c r="A18" s="51">
        <v>45377</v>
      </c>
      <c r="B18" s="50" t="s">
        <v>98</v>
      </c>
      <c r="C18" s="49" t="s">
        <v>15</v>
      </c>
      <c r="D18" s="48" t="s">
        <v>81</v>
      </c>
      <c r="E18" s="48" t="s">
        <v>30</v>
      </c>
      <c r="F18" s="48">
        <v>3</v>
      </c>
      <c r="G18" s="47">
        <v>159.6</v>
      </c>
      <c r="H18" s="47"/>
      <c r="I18" s="46">
        <f>SUM(G18:H18)</f>
        <v>159.6</v>
      </c>
      <c r="J18" s="45">
        <v>45378</v>
      </c>
    </row>
    <row r="19" spans="1:10">
      <c r="A19" s="51">
        <v>45358</v>
      </c>
      <c r="B19" s="50" t="s">
        <v>97</v>
      </c>
      <c r="C19" s="49" t="s">
        <v>15</v>
      </c>
      <c r="D19" s="48" t="s">
        <v>33</v>
      </c>
      <c r="E19" s="48" t="s">
        <v>30</v>
      </c>
      <c r="F19" s="48">
        <v>3</v>
      </c>
      <c r="G19" s="47">
        <v>1828.32</v>
      </c>
      <c r="H19" s="47"/>
      <c r="I19" s="46">
        <f>SUM(G19:H19)</f>
        <v>1828.32</v>
      </c>
      <c r="J19" s="45">
        <v>45362</v>
      </c>
    </row>
    <row r="20" spans="1:10">
      <c r="A20" s="51">
        <v>45369</v>
      </c>
      <c r="B20" s="50" t="s">
        <v>96</v>
      </c>
      <c r="C20" s="49" t="s">
        <v>15</v>
      </c>
      <c r="D20" s="48" t="s">
        <v>95</v>
      </c>
      <c r="E20" s="48" t="s">
        <v>30</v>
      </c>
      <c r="F20" s="48">
        <v>3</v>
      </c>
      <c r="G20" s="47">
        <v>126</v>
      </c>
      <c r="H20" s="47"/>
      <c r="I20" s="46">
        <f>SUM(G20:H20)</f>
        <v>126</v>
      </c>
      <c r="J20" s="45">
        <v>45371</v>
      </c>
    </row>
    <row r="21" spans="1:10">
      <c r="A21" s="51">
        <v>45355</v>
      </c>
      <c r="B21" s="50" t="s">
        <v>94</v>
      </c>
      <c r="C21" s="49" t="s">
        <v>15</v>
      </c>
      <c r="D21" s="48" t="s">
        <v>93</v>
      </c>
      <c r="E21" s="48" t="s">
        <v>17</v>
      </c>
      <c r="F21" s="48">
        <v>7</v>
      </c>
      <c r="G21" s="47">
        <v>624</v>
      </c>
      <c r="H21" s="47">
        <v>624</v>
      </c>
      <c r="I21" s="46">
        <f>SUM(G21:H21)</f>
        <v>1248</v>
      </c>
      <c r="J21" s="45">
        <v>45358</v>
      </c>
    </row>
    <row r="22" spans="1:10">
      <c r="A22" s="51">
        <v>45365</v>
      </c>
      <c r="B22" s="50" t="s">
        <v>92</v>
      </c>
      <c r="C22" s="49" t="s">
        <v>15</v>
      </c>
      <c r="D22" s="48" t="s">
        <v>91</v>
      </c>
      <c r="E22" s="48" t="s">
        <v>90</v>
      </c>
      <c r="F22" s="48">
        <v>4</v>
      </c>
      <c r="G22" s="47">
        <v>716.24</v>
      </c>
      <c r="H22" s="47"/>
      <c r="I22" s="46">
        <f>SUM(G22:H22)</f>
        <v>716.24</v>
      </c>
      <c r="J22" s="45">
        <v>45363</v>
      </c>
    </row>
    <row r="23" spans="1:10">
      <c r="A23" s="51">
        <v>45362</v>
      </c>
      <c r="B23" s="50" t="s">
        <v>89</v>
      </c>
      <c r="C23" s="49" t="s">
        <v>15</v>
      </c>
      <c r="D23" s="48" t="s">
        <v>88</v>
      </c>
      <c r="E23" s="48" t="s">
        <v>13</v>
      </c>
      <c r="F23" s="48">
        <v>6</v>
      </c>
      <c r="G23" s="47">
        <v>330</v>
      </c>
      <c r="H23" s="47"/>
      <c r="I23" s="46">
        <f>SUM(G23:H23)</f>
        <v>330</v>
      </c>
      <c r="J23" s="45">
        <v>45362</v>
      </c>
    </row>
    <row r="24" spans="1:10">
      <c r="A24" s="51">
        <v>45352</v>
      </c>
      <c r="B24" s="50" t="s">
        <v>16</v>
      </c>
      <c r="C24" s="49" t="s">
        <v>15</v>
      </c>
      <c r="D24" s="48" t="s">
        <v>87</v>
      </c>
      <c r="E24" s="48" t="s">
        <v>13</v>
      </c>
      <c r="F24" s="48">
        <v>6</v>
      </c>
      <c r="G24" s="47">
        <v>1000</v>
      </c>
      <c r="H24" s="47"/>
      <c r="I24" s="46">
        <f>SUM(G24:H24)</f>
        <v>1000</v>
      </c>
      <c r="J24" s="45">
        <v>45358</v>
      </c>
    </row>
    <row r="25" spans="1:10">
      <c r="A25" s="44"/>
      <c r="B25" s="43"/>
      <c r="C25" s="42"/>
      <c r="D25" s="42"/>
      <c r="E25" s="42"/>
      <c r="F25" s="41"/>
      <c r="G25" s="41">
        <f>SUM(G14:G24)</f>
        <v>7592.5499999999993</v>
      </c>
      <c r="H25" s="41">
        <f>SUM(H14:H23)</f>
        <v>41689.380000000005</v>
      </c>
      <c r="I25" s="41">
        <f>SUM(G25:H25)</f>
        <v>49281.930000000008</v>
      </c>
    </row>
    <row r="26" spans="1:10">
      <c r="A26" s="40"/>
      <c r="B26" s="39"/>
      <c r="C26" s="38"/>
      <c r="D26" s="38"/>
      <c r="E26" s="38"/>
      <c r="F26" s="37"/>
      <c r="G26" s="37"/>
      <c r="H26" s="37"/>
      <c r="I26" s="37"/>
    </row>
    <row r="27" spans="1:10">
      <c r="A27" s="40"/>
      <c r="B27" s="39"/>
      <c r="C27" s="38"/>
      <c r="D27" s="38"/>
      <c r="E27" s="38"/>
      <c r="F27" s="37"/>
      <c r="G27" s="37"/>
      <c r="H27" s="37"/>
      <c r="I27" s="37"/>
    </row>
    <row r="28" spans="1:10">
      <c r="A28" s="36" t="s">
        <v>12</v>
      </c>
      <c r="B28" s="35"/>
      <c r="C28" s="35"/>
      <c r="D28" s="35"/>
      <c r="E28" s="35"/>
      <c r="F28" s="35"/>
      <c r="G28" s="35"/>
      <c r="H28" s="35"/>
      <c r="I28" s="34"/>
    </row>
    <row r="29" spans="1:10">
      <c r="A29" s="20" t="s">
        <v>11</v>
      </c>
      <c r="B29" s="19"/>
      <c r="C29" s="19"/>
      <c r="D29" s="19"/>
      <c r="E29" s="24"/>
      <c r="F29" s="33">
        <v>1</v>
      </c>
      <c r="G29" s="16">
        <f ca="1">SUMIF($F$14:$G$24,F29,$G$14:$G$24)</f>
        <v>1476.33</v>
      </c>
      <c r="H29" s="16">
        <f ca="1">SUMIF($F$14:$H$24,F29,$H$14:$H$24)</f>
        <v>0</v>
      </c>
      <c r="I29" s="11">
        <f ca="1">G29+H29</f>
        <v>1476.33</v>
      </c>
    </row>
    <row r="30" spans="1:10">
      <c r="A30" s="32" t="s">
        <v>10</v>
      </c>
      <c r="B30" s="31"/>
      <c r="C30" s="31"/>
      <c r="D30" s="31"/>
      <c r="E30" s="31"/>
      <c r="F30" s="30">
        <v>2</v>
      </c>
      <c r="G30" s="16">
        <f ca="1">SUMIF($F$14:$G$24,F30,$G$14:$G$24)</f>
        <v>850</v>
      </c>
      <c r="H30" s="16">
        <f ca="1">SUMIF($F$14:$H$24,F30,$H$14:$H$24)</f>
        <v>41065.380000000005</v>
      </c>
      <c r="I30" s="11">
        <f ca="1">G30+H30</f>
        <v>41915.380000000005</v>
      </c>
    </row>
    <row r="31" spans="1:10">
      <c r="A31" s="20" t="s">
        <v>9</v>
      </c>
      <c r="B31" s="19"/>
      <c r="C31" s="19"/>
      <c r="D31" s="19"/>
      <c r="E31" s="18"/>
      <c r="F31" s="29">
        <v>3</v>
      </c>
      <c r="G31" s="16">
        <f ca="1">SUMIF($F$14:$G$24,F31,$G$14:$G$24)</f>
        <v>2595.98</v>
      </c>
      <c r="H31" s="16">
        <f ca="1">SUMIF($F$14:$H$24,F31,$H$14:$H$24)</f>
        <v>0</v>
      </c>
      <c r="I31" s="11">
        <f ca="1">SUM(G31:H31)</f>
        <v>2595.98</v>
      </c>
    </row>
    <row r="32" spans="1:10">
      <c r="A32" s="20" t="s">
        <v>8</v>
      </c>
      <c r="B32" s="19"/>
      <c r="C32" s="19"/>
      <c r="D32" s="19"/>
      <c r="E32" s="18"/>
      <c r="F32" s="29">
        <v>4</v>
      </c>
      <c r="G32" s="16">
        <f ca="1">SUMIF($F$14:$G$24,F32,$G$14:$G$24)</f>
        <v>716.24</v>
      </c>
      <c r="H32" s="16">
        <f ca="1">SUMIF($F$14:$H$24,F32,$H$14:$H$24)</f>
        <v>0</v>
      </c>
      <c r="I32" s="11">
        <f ca="1">SUM(G32:H32)</f>
        <v>716.24</v>
      </c>
    </row>
    <row r="33" spans="1:9">
      <c r="A33" s="20" t="s">
        <v>7</v>
      </c>
      <c r="B33" s="19"/>
      <c r="C33" s="19"/>
      <c r="D33" s="19"/>
      <c r="E33" s="18"/>
      <c r="F33" s="29">
        <v>5</v>
      </c>
      <c r="G33" s="16">
        <f ca="1">SUMIF($F$14:$G$24,F33,$G$14:$G$24)</f>
        <v>0</v>
      </c>
      <c r="H33" s="16">
        <f ca="1">SUMIF($F$14:$H$24,F33,$H$14:$H$24)</f>
        <v>0</v>
      </c>
      <c r="I33" s="11">
        <f ca="1">SUM(G33:H33)</f>
        <v>0</v>
      </c>
    </row>
    <row r="34" spans="1:9">
      <c r="A34" s="20" t="s">
        <v>6</v>
      </c>
      <c r="B34" s="19"/>
      <c r="C34" s="19"/>
      <c r="D34" s="19"/>
      <c r="E34" s="18"/>
      <c r="F34" s="29">
        <v>6</v>
      </c>
      <c r="G34" s="16">
        <f ca="1">SUMIF($F$14:$G$24,F34,$G$14:$G$24)</f>
        <v>1330</v>
      </c>
      <c r="H34" s="16">
        <f ca="1">SUMIF($F$14:$H$24,F34,$H$14:$H$24)</f>
        <v>0</v>
      </c>
      <c r="I34" s="11">
        <f ca="1">SUM(G34:H34)</f>
        <v>1330</v>
      </c>
    </row>
    <row r="35" spans="1:9">
      <c r="A35" s="20" t="s">
        <v>5</v>
      </c>
      <c r="B35" s="19"/>
      <c r="C35" s="19"/>
      <c r="D35" s="19"/>
      <c r="E35" s="18"/>
      <c r="F35" s="29">
        <v>7</v>
      </c>
      <c r="G35" s="16">
        <f ca="1">SUMIF($F$14:$G$24,F35,$G$14:$G$24)</f>
        <v>624</v>
      </c>
      <c r="H35" s="16">
        <f ca="1">SUMIF($F$14:$H$24,F35,$H$14:$H$24)</f>
        <v>624</v>
      </c>
      <c r="I35" s="11">
        <f ca="1">SUM(G35:H35)</f>
        <v>1248</v>
      </c>
    </row>
    <row r="36" spans="1:9">
      <c r="A36" s="15" t="s">
        <v>4</v>
      </c>
      <c r="B36" s="14"/>
      <c r="C36" s="14"/>
      <c r="D36" s="14"/>
      <c r="E36" s="13"/>
      <c r="F36" s="13"/>
      <c r="G36" s="16">
        <f ca="1">SUM(G29:G35)</f>
        <v>7592.5499999999993</v>
      </c>
      <c r="H36" s="16">
        <f ca="1">SUM(H29:H35)</f>
        <v>41689.380000000005</v>
      </c>
      <c r="I36" s="11">
        <f ca="1">SUM(I29:I35)</f>
        <v>49281.930000000008</v>
      </c>
    </row>
    <row r="37" spans="1:9">
      <c r="A37" s="28"/>
      <c r="B37" s="7"/>
      <c r="C37" s="7"/>
      <c r="D37" s="7"/>
      <c r="E37" s="27"/>
      <c r="F37" s="27"/>
      <c r="G37" s="25"/>
      <c r="H37" s="26"/>
      <c r="I37" s="25"/>
    </row>
    <row r="38" spans="1:9">
      <c r="A38" s="20" t="s">
        <v>11</v>
      </c>
      <c r="B38" s="19"/>
      <c r="C38" s="19"/>
      <c r="D38" s="19"/>
      <c r="E38" s="24"/>
      <c r="F38" s="23"/>
      <c r="G38" s="16">
        <v>2900</v>
      </c>
      <c r="H38" s="16">
        <v>0</v>
      </c>
      <c r="I38" s="11">
        <f>G38+H38</f>
        <v>2900</v>
      </c>
    </row>
    <row r="39" spans="1:9">
      <c r="A39" s="22" t="s">
        <v>10</v>
      </c>
      <c r="B39" s="21"/>
      <c r="C39" s="21"/>
      <c r="D39" s="21"/>
      <c r="E39" s="21"/>
      <c r="F39" s="21"/>
      <c r="G39" s="16">
        <v>850</v>
      </c>
      <c r="H39" s="16">
        <v>0</v>
      </c>
      <c r="I39" s="11">
        <f>G39+H39</f>
        <v>850</v>
      </c>
    </row>
    <row r="40" spans="1:9">
      <c r="A40" s="20" t="s">
        <v>9</v>
      </c>
      <c r="B40" s="19"/>
      <c r="C40" s="19"/>
      <c r="D40" s="19"/>
      <c r="E40" s="18"/>
      <c r="F40" s="17"/>
      <c r="G40" s="16">
        <v>2409.2600000000002</v>
      </c>
      <c r="H40" s="16">
        <v>0</v>
      </c>
      <c r="I40" s="11">
        <v>2409.2600000000002</v>
      </c>
    </row>
    <row r="41" spans="1:9">
      <c r="A41" s="20" t="s">
        <v>8</v>
      </c>
      <c r="B41" s="19"/>
      <c r="C41" s="19"/>
      <c r="D41" s="19"/>
      <c r="E41" s="18"/>
      <c r="F41" s="17"/>
      <c r="G41" s="16">
        <v>500</v>
      </c>
      <c r="H41" s="16">
        <v>0</v>
      </c>
      <c r="I41" s="11">
        <v>500</v>
      </c>
    </row>
    <row r="42" spans="1:9">
      <c r="A42" s="20" t="s">
        <v>7</v>
      </c>
      <c r="B42" s="19"/>
      <c r="C42" s="19"/>
      <c r="D42" s="19"/>
      <c r="E42" s="18"/>
      <c r="F42" s="17"/>
      <c r="G42" s="16">
        <v>500</v>
      </c>
      <c r="H42" s="16">
        <v>0</v>
      </c>
      <c r="I42" s="11">
        <v>500</v>
      </c>
    </row>
    <row r="43" spans="1:9">
      <c r="A43" s="20" t="s">
        <v>6</v>
      </c>
      <c r="B43" s="19"/>
      <c r="C43" s="19"/>
      <c r="D43" s="19"/>
      <c r="E43" s="18"/>
      <c r="F43" s="17"/>
      <c r="G43" s="16">
        <v>1350</v>
      </c>
      <c r="H43" s="16">
        <v>0</v>
      </c>
      <c r="I43" s="11">
        <v>1350</v>
      </c>
    </row>
    <row r="44" spans="1:9">
      <c r="A44" s="20" t="s">
        <v>5</v>
      </c>
      <c r="B44" s="19"/>
      <c r="C44" s="19"/>
      <c r="D44" s="19"/>
      <c r="E44" s="18"/>
      <c r="F44" s="17"/>
      <c r="G44" s="16">
        <v>700</v>
      </c>
      <c r="H44" s="16">
        <v>0</v>
      </c>
      <c r="I44" s="11">
        <v>700</v>
      </c>
    </row>
    <row r="45" spans="1:9">
      <c r="A45" s="15" t="s">
        <v>4</v>
      </c>
      <c r="B45" s="14"/>
      <c r="C45" s="14"/>
      <c r="D45" s="14"/>
      <c r="E45" s="13"/>
      <c r="F45" s="13"/>
      <c r="G45" s="11">
        <v>9209.26</v>
      </c>
      <c r="H45" s="12">
        <f>SUM(H38:H44)</f>
        <v>0</v>
      </c>
      <c r="I45" s="11">
        <v>9209.26</v>
      </c>
    </row>
    <row r="46" spans="1:9">
      <c r="A46" s="10" t="s">
        <v>86</v>
      </c>
      <c r="B46" s="9"/>
      <c r="C46" s="9"/>
      <c r="D46" s="6"/>
      <c r="E46" s="5"/>
      <c r="F46" s="5"/>
      <c r="G46" s="4"/>
      <c r="H46" s="5"/>
      <c r="I46" s="4"/>
    </row>
    <row r="47" spans="1:9">
      <c r="A47" s="8"/>
      <c r="B47" s="7"/>
      <c r="C47" s="7"/>
      <c r="D47" s="6"/>
      <c r="E47" s="5"/>
      <c r="F47" s="5"/>
      <c r="G47" s="4"/>
      <c r="H47" s="5"/>
      <c r="I47" s="4"/>
    </row>
    <row r="48" spans="1:9">
      <c r="A48" s="3" t="s">
        <v>2</v>
      </c>
      <c r="B48" s="3"/>
      <c r="C48" s="3"/>
      <c r="D48" s="3"/>
      <c r="E48" s="3"/>
      <c r="F48" s="3"/>
      <c r="G48" s="3"/>
      <c r="H48" s="3"/>
      <c r="I48" s="3"/>
    </row>
    <row r="49" spans="1:9">
      <c r="A49" s="3" t="s">
        <v>1</v>
      </c>
      <c r="B49" s="3"/>
      <c r="C49" s="3"/>
      <c r="D49" s="3"/>
      <c r="E49" s="3"/>
      <c r="F49" s="3"/>
      <c r="G49" s="3"/>
      <c r="H49" s="3"/>
      <c r="I49" s="3"/>
    </row>
    <row r="50" spans="1:9">
      <c r="A50" s="2"/>
    </row>
    <row r="51" spans="1:9">
      <c r="A51" s="1" t="s">
        <v>0</v>
      </c>
    </row>
    <row r="52" spans="1:9">
      <c r="A52" s="1"/>
    </row>
  </sheetData>
  <mergeCells count="20">
    <mergeCell ref="A48:I48"/>
    <mergeCell ref="A49:I49"/>
    <mergeCell ref="A40:D40"/>
    <mergeCell ref="A41:D41"/>
    <mergeCell ref="A42:D42"/>
    <mergeCell ref="A43:D43"/>
    <mergeCell ref="A44:D44"/>
    <mergeCell ref="A46:C46"/>
    <mergeCell ref="A32:D32"/>
    <mergeCell ref="A33:D33"/>
    <mergeCell ref="A34:D34"/>
    <mergeCell ref="A35:D35"/>
    <mergeCell ref="A38:D38"/>
    <mergeCell ref="A39:F39"/>
    <mergeCell ref="A1:I1"/>
    <mergeCell ref="A2:I2"/>
    <mergeCell ref="A3:I3"/>
    <mergeCell ref="A28:I28"/>
    <mergeCell ref="A29:D29"/>
    <mergeCell ref="A31:D31"/>
  </mergeCells>
  <pageMargins left="0.511811024" right="0.511811024" top="0.78740157499999996" bottom="0.78740157499999996" header="0.31496062000000002" footer="0.31496062000000002"/>
  <pageSetup paperSize="9" scale="77" fitToHeight="0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2AADB-09CB-DE4A-8663-B1754AA05B6C}">
  <sheetPr>
    <pageSetUpPr fitToPage="1"/>
  </sheetPr>
  <dimension ref="A1:J48"/>
  <sheetViews>
    <sheetView zoomScale="130" zoomScaleNormal="130" workbookViewId="0">
      <selection sqref="A1:I46"/>
    </sheetView>
  </sheetViews>
  <sheetFormatPr baseColWidth="10" defaultRowHeight="15"/>
  <cols>
    <col min="1" max="3" width="8.83203125" customWidth="1"/>
    <col min="4" max="4" width="31.83203125" customWidth="1"/>
    <col min="5" max="5" width="14.1640625" customWidth="1"/>
    <col min="6" max="9" width="8.83203125" customWidth="1"/>
    <col min="10" max="10" width="11.33203125" bestFit="1" customWidth="1"/>
    <col min="11" max="256" width="8.83203125" customWidth="1"/>
  </cols>
  <sheetData>
    <row r="1" spans="1:10" ht="16">
      <c r="A1" s="80" t="s">
        <v>73</v>
      </c>
      <c r="B1" s="79"/>
      <c r="C1" s="79"/>
      <c r="D1" s="79"/>
      <c r="E1" s="79"/>
      <c r="F1" s="79"/>
      <c r="G1" s="79"/>
      <c r="H1" s="79"/>
      <c r="I1" s="78"/>
    </row>
    <row r="2" spans="1:10" ht="16">
      <c r="A2" s="77" t="s">
        <v>113</v>
      </c>
      <c r="B2" s="76"/>
      <c r="C2" s="76"/>
      <c r="D2" s="76"/>
      <c r="E2" s="76"/>
      <c r="F2" s="76"/>
      <c r="G2" s="76"/>
      <c r="H2" s="76"/>
      <c r="I2" s="75"/>
    </row>
    <row r="3" spans="1:10">
      <c r="A3" s="74" t="s">
        <v>71</v>
      </c>
      <c r="B3" s="73"/>
      <c r="C3" s="73"/>
      <c r="D3" s="73"/>
      <c r="E3" s="73"/>
      <c r="F3" s="73"/>
      <c r="G3" s="73"/>
      <c r="H3" s="73"/>
      <c r="I3" s="72"/>
    </row>
    <row r="4" spans="1:10" ht="16">
      <c r="A4" s="71" t="s">
        <v>70</v>
      </c>
      <c r="B4" s="70"/>
      <c r="C4" s="65"/>
      <c r="D4" s="68" t="s">
        <v>69</v>
      </c>
      <c r="E4" s="62"/>
      <c r="F4" s="62"/>
      <c r="G4" s="62"/>
      <c r="H4" s="62"/>
      <c r="I4" s="61"/>
    </row>
    <row r="5" spans="1:10" ht="16">
      <c r="A5" s="71" t="s">
        <v>68</v>
      </c>
      <c r="B5" s="70"/>
      <c r="C5" s="65"/>
      <c r="D5" s="67" t="s">
        <v>67</v>
      </c>
      <c r="E5" s="62"/>
      <c r="F5" s="62"/>
      <c r="G5" s="62"/>
      <c r="H5" s="62"/>
      <c r="I5" s="61"/>
    </row>
    <row r="6" spans="1:10" ht="16">
      <c r="A6" s="66" t="s">
        <v>66</v>
      </c>
      <c r="B6" s="65"/>
      <c r="C6" s="65"/>
      <c r="E6" s="62"/>
      <c r="F6" s="62"/>
      <c r="G6" s="62"/>
      <c r="H6" s="62"/>
      <c r="I6" s="61"/>
    </row>
    <row r="7" spans="1:10" ht="16">
      <c r="A7" s="66" t="s">
        <v>65</v>
      </c>
      <c r="B7" s="65"/>
      <c r="C7" s="65"/>
      <c r="D7" s="69" t="s">
        <v>64</v>
      </c>
      <c r="E7" s="62"/>
      <c r="F7" s="62"/>
      <c r="G7" s="62"/>
      <c r="H7" s="62"/>
      <c r="I7" s="61"/>
    </row>
    <row r="8" spans="1:10" ht="16">
      <c r="A8" s="66" t="s">
        <v>63</v>
      </c>
      <c r="B8" s="65"/>
      <c r="C8" s="65"/>
      <c r="D8" s="63">
        <v>2024</v>
      </c>
      <c r="E8" s="62"/>
      <c r="F8" s="62"/>
      <c r="G8" s="62"/>
      <c r="H8" s="62"/>
      <c r="I8" s="61"/>
    </row>
    <row r="9" spans="1:10" ht="16">
      <c r="A9" s="66" t="s">
        <v>62</v>
      </c>
      <c r="B9" s="65"/>
      <c r="C9" s="65"/>
      <c r="D9" s="67" t="s">
        <v>61</v>
      </c>
      <c r="E9" s="62"/>
      <c r="F9" s="62"/>
      <c r="G9" s="62"/>
      <c r="H9" s="62"/>
      <c r="I9" s="61"/>
    </row>
    <row r="10" spans="1:10" ht="16">
      <c r="A10" s="66" t="s">
        <v>60</v>
      </c>
      <c r="B10" s="65"/>
      <c r="C10" s="65"/>
      <c r="D10" s="68" t="s">
        <v>59</v>
      </c>
      <c r="E10" s="62"/>
      <c r="F10" s="62"/>
      <c r="G10" s="62"/>
      <c r="H10" s="62"/>
      <c r="I10" s="61"/>
    </row>
    <row r="11" spans="1:10" ht="16">
      <c r="A11" s="66" t="s">
        <v>58</v>
      </c>
      <c r="B11" s="65"/>
      <c r="C11" s="65"/>
      <c r="D11" s="67" t="s">
        <v>57</v>
      </c>
      <c r="E11" s="62"/>
      <c r="F11" s="62"/>
      <c r="G11" s="62"/>
      <c r="H11" s="62"/>
      <c r="I11" s="61"/>
    </row>
    <row r="12" spans="1:10" ht="16">
      <c r="A12" s="66" t="s">
        <v>56</v>
      </c>
      <c r="B12" s="65"/>
      <c r="C12" s="65"/>
      <c r="D12" s="64">
        <v>96000</v>
      </c>
      <c r="E12" s="63" t="s">
        <v>55</v>
      </c>
      <c r="F12" s="62"/>
      <c r="G12" s="62"/>
      <c r="H12" s="62"/>
      <c r="I12" s="61"/>
    </row>
    <row r="13" spans="1:10" ht="52">
      <c r="A13" s="60" t="s">
        <v>54</v>
      </c>
      <c r="B13" s="59" t="s">
        <v>53</v>
      </c>
      <c r="C13" s="59" t="s">
        <v>52</v>
      </c>
      <c r="D13" s="54" t="s">
        <v>51</v>
      </c>
      <c r="E13" s="54" t="s">
        <v>50</v>
      </c>
      <c r="F13" s="58" t="s">
        <v>49</v>
      </c>
      <c r="G13" s="58" t="s">
        <v>48</v>
      </c>
      <c r="H13" s="58" t="s">
        <v>47</v>
      </c>
      <c r="I13" s="57" t="s">
        <v>46</v>
      </c>
    </row>
    <row r="14" spans="1:10">
      <c r="A14" s="51">
        <v>45401</v>
      </c>
      <c r="B14" s="50" t="s">
        <v>100</v>
      </c>
      <c r="C14" s="49" t="s">
        <v>40</v>
      </c>
      <c r="D14" s="48" t="s">
        <v>42</v>
      </c>
      <c r="E14" s="48" t="s">
        <v>38</v>
      </c>
      <c r="F14" s="48">
        <v>2</v>
      </c>
      <c r="G14" s="47">
        <v>600</v>
      </c>
      <c r="H14" s="47">
        <v>35842.230000000003</v>
      </c>
      <c r="I14" s="46">
        <f>SUM(G14:H14)</f>
        <v>36442.230000000003</v>
      </c>
    </row>
    <row r="15" spans="1:10">
      <c r="A15" s="51">
        <v>45389</v>
      </c>
      <c r="B15" s="50" t="s">
        <v>100</v>
      </c>
      <c r="C15" s="49" t="s">
        <v>40</v>
      </c>
      <c r="D15" s="48" t="s">
        <v>39</v>
      </c>
      <c r="E15" s="48" t="s">
        <v>38</v>
      </c>
      <c r="F15" s="48">
        <v>2</v>
      </c>
      <c r="G15" s="47">
        <v>250</v>
      </c>
      <c r="H15" s="47">
        <v>8155.84</v>
      </c>
      <c r="I15" s="46">
        <f>SUM(G15:H15)</f>
        <v>8405.84</v>
      </c>
    </row>
    <row r="16" spans="1:10">
      <c r="A16" s="51">
        <v>45400</v>
      </c>
      <c r="B16" s="50" t="s">
        <v>112</v>
      </c>
      <c r="C16" s="49" t="s">
        <v>15</v>
      </c>
      <c r="D16" s="48" t="s">
        <v>81</v>
      </c>
      <c r="E16" s="48" t="s">
        <v>30</v>
      </c>
      <c r="F16" s="48">
        <v>3</v>
      </c>
      <c r="G16" s="47">
        <v>195.6</v>
      </c>
      <c r="H16" s="47"/>
      <c r="I16" s="46">
        <f>SUM(G16:H16)</f>
        <v>195.6</v>
      </c>
      <c r="J16" s="45">
        <v>45401</v>
      </c>
    </row>
    <row r="17" spans="1:10">
      <c r="A17" s="51">
        <v>45388</v>
      </c>
      <c r="B17" s="50" t="s">
        <v>111</v>
      </c>
      <c r="C17" s="49" t="s">
        <v>15</v>
      </c>
      <c r="D17" s="48" t="s">
        <v>95</v>
      </c>
      <c r="E17" s="48" t="s">
        <v>30</v>
      </c>
      <c r="F17" s="48">
        <v>3</v>
      </c>
      <c r="G17" s="47">
        <v>1484</v>
      </c>
      <c r="H17" s="47"/>
      <c r="I17" s="46">
        <f>SUM(G17:H17)</f>
        <v>1484</v>
      </c>
      <c r="J17" s="45">
        <v>45392</v>
      </c>
    </row>
    <row r="18" spans="1:10">
      <c r="A18" s="51">
        <v>45398</v>
      </c>
      <c r="B18" s="50" t="s">
        <v>110</v>
      </c>
      <c r="C18" s="49" t="s">
        <v>15</v>
      </c>
      <c r="D18" s="48" t="s">
        <v>95</v>
      </c>
      <c r="E18" s="48" t="s">
        <v>30</v>
      </c>
      <c r="F18" s="48">
        <v>3</v>
      </c>
      <c r="G18" s="47">
        <v>732</v>
      </c>
      <c r="H18" s="47"/>
      <c r="I18" s="46">
        <f>SUM(G18:H18)</f>
        <v>732</v>
      </c>
      <c r="J18" s="45">
        <v>45400</v>
      </c>
    </row>
    <row r="19" spans="1:10">
      <c r="A19" s="51">
        <v>45383</v>
      </c>
      <c r="B19" s="50" t="s">
        <v>109</v>
      </c>
      <c r="C19" s="49" t="s">
        <v>15</v>
      </c>
      <c r="D19" s="48" t="s">
        <v>93</v>
      </c>
      <c r="E19" s="48" t="s">
        <v>17</v>
      </c>
      <c r="F19" s="48">
        <v>7</v>
      </c>
      <c r="G19" s="47">
        <v>624</v>
      </c>
      <c r="H19" s="47"/>
      <c r="I19" s="46">
        <f>SUM(G19:H19)</f>
        <v>624</v>
      </c>
      <c r="J19" s="45">
        <v>45385</v>
      </c>
    </row>
    <row r="20" spans="1:10">
      <c r="A20" s="51">
        <v>45405</v>
      </c>
      <c r="B20" s="50" t="s">
        <v>108</v>
      </c>
      <c r="C20" s="49" t="s">
        <v>15</v>
      </c>
      <c r="D20" s="48" t="s">
        <v>107</v>
      </c>
      <c r="E20" s="48" t="s">
        <v>17</v>
      </c>
      <c r="F20" s="48">
        <v>7</v>
      </c>
      <c r="G20" s="47">
        <v>250.77</v>
      </c>
      <c r="H20" s="47"/>
      <c r="I20" s="46">
        <f>SUM(G20:H20)</f>
        <v>250.77</v>
      </c>
      <c r="J20" s="45">
        <v>45404</v>
      </c>
    </row>
    <row r="21" spans="1:10">
      <c r="A21" s="51">
        <v>45405</v>
      </c>
      <c r="B21" s="50" t="s">
        <v>106</v>
      </c>
      <c r="C21" s="49" t="s">
        <v>15</v>
      </c>
      <c r="D21" s="48" t="s">
        <v>91</v>
      </c>
      <c r="E21" s="48" t="s">
        <v>90</v>
      </c>
      <c r="F21" s="48">
        <v>4</v>
      </c>
      <c r="G21" s="47">
        <v>700.33</v>
      </c>
      <c r="H21" s="47"/>
      <c r="I21" s="46">
        <f>SUM(G21:H21)</f>
        <v>700.33</v>
      </c>
      <c r="J21" s="45">
        <v>45405</v>
      </c>
    </row>
    <row r="22" spans="1:10">
      <c r="A22" s="51">
        <v>45387</v>
      </c>
      <c r="B22" s="50" t="s">
        <v>105</v>
      </c>
      <c r="C22" s="49" t="s">
        <v>15</v>
      </c>
      <c r="D22" s="48" t="s">
        <v>104</v>
      </c>
      <c r="E22" s="48" t="s">
        <v>13</v>
      </c>
      <c r="F22" s="48">
        <v>6</v>
      </c>
      <c r="G22" s="47">
        <v>389.5</v>
      </c>
      <c r="H22" s="47"/>
      <c r="I22" s="46">
        <f>SUM(G22:H22)</f>
        <v>389.5</v>
      </c>
      <c r="J22" s="45">
        <v>45392</v>
      </c>
    </row>
    <row r="23" spans="1:10" ht="24">
      <c r="A23" s="51">
        <v>45383</v>
      </c>
      <c r="B23" s="50" t="s">
        <v>103</v>
      </c>
      <c r="C23" s="49" t="s">
        <v>15</v>
      </c>
      <c r="D23" s="48" t="s">
        <v>87</v>
      </c>
      <c r="E23" s="48" t="s">
        <v>13</v>
      </c>
      <c r="F23" s="48">
        <v>6</v>
      </c>
      <c r="G23" s="47">
        <v>1000</v>
      </c>
      <c r="H23" s="47"/>
      <c r="I23" s="46">
        <f>SUM(G23:H23)</f>
        <v>1000</v>
      </c>
      <c r="J23" s="45">
        <v>45385</v>
      </c>
    </row>
    <row r="24" spans="1:10">
      <c r="A24" s="44"/>
      <c r="B24" s="43"/>
      <c r="C24" s="42"/>
      <c r="D24" s="42"/>
      <c r="E24" s="42"/>
      <c r="F24" s="41"/>
      <c r="G24" s="41">
        <f>SUM(G14:G23)</f>
        <v>6226.2</v>
      </c>
      <c r="H24" s="41">
        <f>SUM(H14:H22)</f>
        <v>43998.070000000007</v>
      </c>
      <c r="I24" s="41">
        <f>SUM(G24:H24)</f>
        <v>50224.270000000004</v>
      </c>
    </row>
    <row r="25" spans="1:10">
      <c r="A25" s="40"/>
      <c r="B25" s="39"/>
      <c r="C25" s="38"/>
      <c r="D25" s="38"/>
      <c r="E25" s="38"/>
      <c r="F25" s="37"/>
      <c r="G25" s="37"/>
      <c r="H25" s="37"/>
      <c r="I25" s="37"/>
    </row>
    <row r="26" spans="1:10">
      <c r="A26" s="40"/>
      <c r="B26" s="39"/>
      <c r="C26" s="38"/>
      <c r="D26" s="38"/>
      <c r="E26" s="38"/>
      <c r="F26" s="37"/>
      <c r="G26" s="37"/>
      <c r="H26" s="37"/>
      <c r="I26" s="37"/>
    </row>
    <row r="27" spans="1:10">
      <c r="A27" s="36" t="s">
        <v>12</v>
      </c>
      <c r="B27" s="35"/>
      <c r="C27" s="35"/>
      <c r="D27" s="35"/>
      <c r="E27" s="35"/>
      <c r="F27" s="35"/>
      <c r="G27" s="35"/>
      <c r="H27" s="35"/>
      <c r="I27" s="34"/>
    </row>
    <row r="28" spans="1:10">
      <c r="A28" s="20" t="s">
        <v>11</v>
      </c>
      <c r="B28" s="19"/>
      <c r="C28" s="19"/>
      <c r="D28" s="19"/>
      <c r="E28" s="24"/>
      <c r="F28" s="33">
        <v>1</v>
      </c>
      <c r="G28" s="16">
        <f ca="1">SUMIF($F$14:$G$23,F28,$G$14:$G$23)</f>
        <v>0</v>
      </c>
      <c r="H28" s="16">
        <f ca="1">SUMIF($F$14:$H$23,F28,$H$14:$H$23)</f>
        <v>0</v>
      </c>
      <c r="I28" s="11">
        <f ca="1">G28+H28</f>
        <v>0</v>
      </c>
    </row>
    <row r="29" spans="1:10">
      <c r="A29" s="32" t="s">
        <v>10</v>
      </c>
      <c r="B29" s="31"/>
      <c r="C29" s="31"/>
      <c r="D29" s="31"/>
      <c r="E29" s="31"/>
      <c r="F29" s="30">
        <v>2</v>
      </c>
      <c r="G29" s="16">
        <f ca="1">SUMIF($F$14:$G$23,F29,$G$14:$G$23)</f>
        <v>850</v>
      </c>
      <c r="H29" s="16">
        <f ca="1">SUMIF($F$14:$H$23,F29,$H$14:$H$23)</f>
        <v>43998.070000000007</v>
      </c>
      <c r="I29" s="11">
        <f ca="1">G29+H29</f>
        <v>44848.070000000007</v>
      </c>
    </row>
    <row r="30" spans="1:10">
      <c r="A30" s="20" t="s">
        <v>9</v>
      </c>
      <c r="B30" s="19"/>
      <c r="C30" s="19"/>
      <c r="D30" s="19"/>
      <c r="E30" s="18"/>
      <c r="F30" s="29">
        <v>3</v>
      </c>
      <c r="G30" s="16">
        <f ca="1">SUMIF($F$14:$G$23,F30,$G$14:$G$23)</f>
        <v>2411.6</v>
      </c>
      <c r="H30" s="16">
        <f ca="1">SUMIF($F$14:$H$23,F30,$H$14:$H$23)</f>
        <v>0</v>
      </c>
      <c r="I30" s="11">
        <f ca="1">SUM(G30:H30)</f>
        <v>2411.6</v>
      </c>
    </row>
    <row r="31" spans="1:10">
      <c r="A31" s="20" t="s">
        <v>8</v>
      </c>
      <c r="B31" s="19"/>
      <c r="C31" s="19"/>
      <c r="D31" s="19"/>
      <c r="E31" s="18"/>
      <c r="F31" s="29">
        <v>4</v>
      </c>
      <c r="G31" s="16">
        <f ca="1">SUMIF($F$14:$G$23,F31,$G$14:$G$23)</f>
        <v>700.33</v>
      </c>
      <c r="H31" s="16">
        <f ca="1">SUMIF($F$14:$H$23,F31,$H$14:$H$23)</f>
        <v>0</v>
      </c>
      <c r="I31" s="11">
        <f ca="1">SUM(G31:H31)</f>
        <v>700.33</v>
      </c>
    </row>
    <row r="32" spans="1:10">
      <c r="A32" s="20" t="s">
        <v>7</v>
      </c>
      <c r="B32" s="19"/>
      <c r="C32" s="19"/>
      <c r="D32" s="19"/>
      <c r="E32" s="18"/>
      <c r="F32" s="29">
        <v>5</v>
      </c>
      <c r="G32" s="16">
        <f ca="1">SUMIF($F$14:$G$23,F32,$G$14:$G$23)</f>
        <v>0</v>
      </c>
      <c r="H32" s="16">
        <f ca="1">SUMIF($F$14:$H$23,F32,$H$14:$H$23)</f>
        <v>0</v>
      </c>
      <c r="I32" s="11">
        <f ca="1">SUM(G32:H32)</f>
        <v>0</v>
      </c>
    </row>
    <row r="33" spans="1:9">
      <c r="A33" s="20" t="s">
        <v>6</v>
      </c>
      <c r="B33" s="19"/>
      <c r="C33" s="19"/>
      <c r="D33" s="19"/>
      <c r="E33" s="18"/>
      <c r="F33" s="29">
        <v>6</v>
      </c>
      <c r="G33" s="16">
        <f ca="1">SUMIF($F$14:$G$23,F33,$G$14:$G$23)</f>
        <v>1389.5</v>
      </c>
      <c r="H33" s="16">
        <f ca="1">SUMIF($F$14:$H$23,F33,$H$14:$H$23)</f>
        <v>0</v>
      </c>
      <c r="I33" s="11">
        <f ca="1">SUM(G33:H33)</f>
        <v>1389.5</v>
      </c>
    </row>
    <row r="34" spans="1:9">
      <c r="A34" s="20" t="s">
        <v>5</v>
      </c>
      <c r="B34" s="19"/>
      <c r="C34" s="19"/>
      <c r="D34" s="19"/>
      <c r="E34" s="18"/>
      <c r="F34" s="29">
        <v>7</v>
      </c>
      <c r="G34" s="16">
        <f ca="1">SUMIF($F$14:$G$23,F34,$G$14:$G$23)</f>
        <v>874.77</v>
      </c>
      <c r="H34" s="16">
        <f ca="1">SUMIF($F$14:$H$23,F34,$H$14:$H$23)</f>
        <v>0</v>
      </c>
      <c r="I34" s="11">
        <f ca="1">SUM(G34:H34)</f>
        <v>874.77</v>
      </c>
    </row>
    <row r="35" spans="1:9">
      <c r="A35" s="15" t="s">
        <v>4</v>
      </c>
      <c r="B35" s="14"/>
      <c r="C35" s="14"/>
      <c r="D35" s="14"/>
      <c r="E35" s="13"/>
      <c r="F35" s="13"/>
      <c r="G35" s="16">
        <f ca="1">SUM(G28:G34)</f>
        <v>6226.2000000000007</v>
      </c>
      <c r="H35" s="16">
        <f ca="1">SUM(H28:H34)</f>
        <v>43998.070000000007</v>
      </c>
      <c r="I35" s="11">
        <f ca="1">SUM(I28:I34)</f>
        <v>50224.270000000004</v>
      </c>
    </row>
    <row r="36" spans="1:9">
      <c r="A36" s="28"/>
      <c r="B36" s="7"/>
      <c r="C36" s="7"/>
      <c r="D36" s="7"/>
      <c r="E36" s="27"/>
      <c r="F36" s="27"/>
      <c r="G36" s="25"/>
      <c r="H36" s="26"/>
      <c r="I36" s="25"/>
    </row>
    <row r="37" spans="1:9">
      <c r="A37" s="20" t="s">
        <v>11</v>
      </c>
      <c r="B37" s="19"/>
      <c r="C37" s="19"/>
      <c r="D37" s="19"/>
      <c r="E37" s="24"/>
      <c r="F37" s="23"/>
      <c r="G37" s="16">
        <v>2900</v>
      </c>
      <c r="H37" s="16">
        <v>0</v>
      </c>
      <c r="I37" s="11">
        <f>G37+H37</f>
        <v>2900</v>
      </c>
    </row>
    <row r="38" spans="1:9">
      <c r="A38" s="22" t="s">
        <v>10</v>
      </c>
      <c r="B38" s="21"/>
      <c r="C38" s="21"/>
      <c r="D38" s="21"/>
      <c r="E38" s="21"/>
      <c r="F38" s="21"/>
      <c r="G38" s="16">
        <v>850</v>
      </c>
      <c r="H38" s="16">
        <v>0</v>
      </c>
      <c r="I38" s="11">
        <f>G38+H38</f>
        <v>850</v>
      </c>
    </row>
    <row r="39" spans="1:9">
      <c r="A39" s="20" t="s">
        <v>9</v>
      </c>
      <c r="B39" s="19"/>
      <c r="C39" s="19"/>
      <c r="D39" s="19"/>
      <c r="E39" s="18"/>
      <c r="F39" s="17"/>
      <c r="G39" s="16">
        <v>2409.2600000000002</v>
      </c>
      <c r="H39" s="16">
        <v>0</v>
      </c>
      <c r="I39" s="11">
        <v>2409.2600000000002</v>
      </c>
    </row>
    <row r="40" spans="1:9">
      <c r="A40" s="20" t="s">
        <v>8</v>
      </c>
      <c r="B40" s="19"/>
      <c r="C40" s="19"/>
      <c r="D40" s="19"/>
      <c r="E40" s="18"/>
      <c r="F40" s="17"/>
      <c r="G40" s="16">
        <v>500</v>
      </c>
      <c r="H40" s="16">
        <v>0</v>
      </c>
      <c r="I40" s="11">
        <v>500</v>
      </c>
    </row>
    <row r="41" spans="1:9">
      <c r="A41" s="20" t="s">
        <v>7</v>
      </c>
      <c r="B41" s="19"/>
      <c r="C41" s="19"/>
      <c r="D41" s="19"/>
      <c r="E41" s="18"/>
      <c r="F41" s="17"/>
      <c r="G41" s="16">
        <v>500</v>
      </c>
      <c r="H41" s="16">
        <v>0</v>
      </c>
      <c r="I41" s="11">
        <v>500</v>
      </c>
    </row>
    <row r="42" spans="1:9">
      <c r="A42" s="20" t="s">
        <v>6</v>
      </c>
      <c r="B42" s="19"/>
      <c r="C42" s="19"/>
      <c r="D42" s="19"/>
      <c r="E42" s="18"/>
      <c r="F42" s="17"/>
      <c r="G42" s="16">
        <v>1350</v>
      </c>
      <c r="H42" s="16">
        <v>0</v>
      </c>
      <c r="I42" s="11">
        <v>1350</v>
      </c>
    </row>
    <row r="43" spans="1:9">
      <c r="A43" s="20" t="s">
        <v>5</v>
      </c>
      <c r="B43" s="19"/>
      <c r="C43" s="19"/>
      <c r="D43" s="19"/>
      <c r="E43" s="18"/>
      <c r="F43" s="17"/>
      <c r="G43" s="16">
        <v>700</v>
      </c>
      <c r="H43" s="16">
        <v>0</v>
      </c>
      <c r="I43" s="11">
        <v>700</v>
      </c>
    </row>
    <row r="44" spans="1:9">
      <c r="A44" s="15" t="s">
        <v>4</v>
      </c>
      <c r="B44" s="14"/>
      <c r="C44" s="14"/>
      <c r="D44" s="14"/>
      <c r="E44" s="13"/>
      <c r="F44" s="13"/>
      <c r="G44" s="11">
        <v>9209.26</v>
      </c>
      <c r="H44" s="12">
        <f>SUM(H37:H43)</f>
        <v>0</v>
      </c>
      <c r="I44" s="11">
        <v>9209.26</v>
      </c>
    </row>
    <row r="45" spans="1:9">
      <c r="A45" s="10" t="s">
        <v>102</v>
      </c>
      <c r="B45" s="9"/>
      <c r="C45" s="9"/>
      <c r="D45" s="6"/>
      <c r="E45" s="5"/>
      <c r="F45" s="5"/>
      <c r="G45" s="4"/>
      <c r="H45" s="5"/>
      <c r="I45" s="4"/>
    </row>
    <row r="46" spans="1:9">
      <c r="A46" s="8"/>
      <c r="B46" s="7"/>
      <c r="C46" s="7"/>
      <c r="D46" s="6"/>
      <c r="E46" s="5"/>
      <c r="F46" s="5"/>
      <c r="G46" s="4"/>
      <c r="H46" s="5"/>
      <c r="I46" s="4"/>
    </row>
    <row r="47" spans="1:9">
      <c r="A47" s="3" t="s">
        <v>2</v>
      </c>
      <c r="B47" s="3"/>
      <c r="C47" s="3"/>
      <c r="D47" s="3"/>
      <c r="E47" s="3"/>
      <c r="F47" s="3"/>
      <c r="G47" s="3"/>
      <c r="H47" s="3"/>
      <c r="I47" s="3"/>
    </row>
    <row r="48" spans="1:9">
      <c r="A48" s="3" t="s">
        <v>1</v>
      </c>
      <c r="B48" s="3"/>
      <c r="C48" s="3"/>
      <c r="D48" s="3"/>
      <c r="E48" s="3"/>
      <c r="F48" s="3"/>
      <c r="G48" s="3"/>
      <c r="H48" s="3"/>
      <c r="I48" s="3"/>
    </row>
  </sheetData>
  <mergeCells count="20">
    <mergeCell ref="A1:I1"/>
    <mergeCell ref="A2:I2"/>
    <mergeCell ref="A3:I3"/>
    <mergeCell ref="A27:I27"/>
    <mergeCell ref="A28:D28"/>
    <mergeCell ref="A30:D30"/>
    <mergeCell ref="A31:D31"/>
    <mergeCell ref="A32:D32"/>
    <mergeCell ref="A33:D33"/>
    <mergeCell ref="A34:D34"/>
    <mergeCell ref="A37:D37"/>
    <mergeCell ref="A38:F38"/>
    <mergeCell ref="A47:I47"/>
    <mergeCell ref="A48:I48"/>
    <mergeCell ref="A39:D39"/>
    <mergeCell ref="A40:D40"/>
    <mergeCell ref="A41:D41"/>
    <mergeCell ref="A42:D42"/>
    <mergeCell ref="A43:D43"/>
    <mergeCell ref="A45:C45"/>
  </mergeCells>
  <pageMargins left="0.511811024" right="0.511811024" top="0.78740157499999996" bottom="0.78740157499999996" header="0.31496062000000002" footer="0.31496062000000002"/>
  <pageSetup paperSize="9" scale="83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3FE1D-017D-C647-9D2A-B7D6D44210D9}">
  <sheetPr>
    <pageSetUpPr fitToPage="1"/>
  </sheetPr>
  <dimension ref="A1:J50"/>
  <sheetViews>
    <sheetView topLeftCell="A8" workbookViewId="0">
      <selection sqref="A1:I46"/>
    </sheetView>
  </sheetViews>
  <sheetFormatPr baseColWidth="10" defaultRowHeight="15"/>
  <cols>
    <col min="1" max="3" width="8.83203125" customWidth="1"/>
    <col min="4" max="4" width="45.1640625" customWidth="1"/>
    <col min="5" max="9" width="8.83203125" customWidth="1"/>
    <col min="10" max="10" width="10.6640625" bestFit="1" customWidth="1"/>
    <col min="11" max="256" width="8.83203125" customWidth="1"/>
  </cols>
  <sheetData>
    <row r="1" spans="1:10" ht="16">
      <c r="A1" s="80" t="s">
        <v>73</v>
      </c>
      <c r="B1" s="79"/>
      <c r="C1" s="79"/>
      <c r="D1" s="79"/>
      <c r="E1" s="79"/>
      <c r="F1" s="79"/>
      <c r="G1" s="79"/>
      <c r="H1" s="79"/>
      <c r="I1" s="78"/>
    </row>
    <row r="2" spans="1:10" ht="16">
      <c r="A2" s="77" t="s">
        <v>130</v>
      </c>
      <c r="B2" s="76"/>
      <c r="C2" s="76"/>
      <c r="D2" s="76"/>
      <c r="E2" s="76"/>
      <c r="F2" s="76"/>
      <c r="G2" s="76"/>
      <c r="H2" s="76"/>
      <c r="I2" s="75"/>
    </row>
    <row r="3" spans="1:10">
      <c r="A3" s="74" t="s">
        <v>71</v>
      </c>
      <c r="B3" s="73"/>
      <c r="C3" s="73"/>
      <c r="D3" s="73"/>
      <c r="E3" s="73"/>
      <c r="F3" s="73"/>
      <c r="G3" s="73"/>
      <c r="H3" s="73"/>
      <c r="I3" s="72"/>
    </row>
    <row r="4" spans="1:10" ht="16">
      <c r="A4" s="71" t="s">
        <v>70</v>
      </c>
      <c r="B4" s="70"/>
      <c r="C4" s="65"/>
      <c r="D4" s="68" t="s">
        <v>69</v>
      </c>
      <c r="E4" s="62"/>
      <c r="F4" s="62"/>
      <c r="G4" s="62"/>
      <c r="H4" s="62"/>
      <c r="I4" s="61"/>
    </row>
    <row r="5" spans="1:10" ht="16">
      <c r="A5" s="71" t="s">
        <v>68</v>
      </c>
      <c r="B5" s="70"/>
      <c r="C5" s="65"/>
      <c r="D5" s="67" t="s">
        <v>67</v>
      </c>
      <c r="E5" s="62"/>
      <c r="F5" s="62"/>
      <c r="G5" s="62"/>
      <c r="H5" s="62"/>
      <c r="I5" s="61"/>
    </row>
    <row r="6" spans="1:10" ht="16">
      <c r="A6" s="66" t="s">
        <v>66</v>
      </c>
      <c r="B6" s="65"/>
      <c r="C6" s="65"/>
      <c r="E6" s="62"/>
      <c r="F6" s="62"/>
      <c r="G6" s="62"/>
      <c r="H6" s="62"/>
      <c r="I6" s="61"/>
    </row>
    <row r="7" spans="1:10" ht="16">
      <c r="A7" s="66" t="s">
        <v>65</v>
      </c>
      <c r="B7" s="65"/>
      <c r="C7" s="65"/>
      <c r="D7" s="69" t="s">
        <v>64</v>
      </c>
      <c r="E7" s="62"/>
      <c r="F7" s="62"/>
      <c r="G7" s="62"/>
      <c r="H7" s="62"/>
      <c r="I7" s="61"/>
    </row>
    <row r="8" spans="1:10" ht="16">
      <c r="A8" s="66" t="s">
        <v>63</v>
      </c>
      <c r="B8" s="65"/>
      <c r="C8" s="65"/>
      <c r="D8" s="63">
        <v>2024</v>
      </c>
      <c r="E8" s="62"/>
      <c r="F8" s="62"/>
      <c r="G8" s="62"/>
      <c r="H8" s="62"/>
      <c r="I8" s="61"/>
    </row>
    <row r="9" spans="1:10" ht="16">
      <c r="A9" s="66" t="s">
        <v>62</v>
      </c>
      <c r="B9" s="65"/>
      <c r="C9" s="65"/>
      <c r="D9" s="67" t="s">
        <v>61</v>
      </c>
      <c r="E9" s="62"/>
      <c r="F9" s="62"/>
      <c r="G9" s="62"/>
      <c r="H9" s="62"/>
      <c r="I9" s="61"/>
    </row>
    <row r="10" spans="1:10" ht="16">
      <c r="A10" s="66" t="s">
        <v>60</v>
      </c>
      <c r="B10" s="65"/>
      <c r="C10" s="65"/>
      <c r="D10" s="68" t="s">
        <v>59</v>
      </c>
      <c r="E10" s="62"/>
      <c r="F10" s="62"/>
      <c r="G10" s="62"/>
      <c r="H10" s="62"/>
      <c r="I10" s="61"/>
    </row>
    <row r="11" spans="1:10" ht="16">
      <c r="A11" s="66" t="s">
        <v>58</v>
      </c>
      <c r="B11" s="65"/>
      <c r="C11" s="65"/>
      <c r="D11" s="67" t="s">
        <v>57</v>
      </c>
      <c r="E11" s="62"/>
      <c r="F11" s="62"/>
      <c r="G11" s="62"/>
      <c r="H11" s="62"/>
      <c r="I11" s="61"/>
    </row>
    <row r="12" spans="1:10" ht="26">
      <c r="A12" s="66" t="s">
        <v>56</v>
      </c>
      <c r="B12" s="65"/>
      <c r="C12" s="65"/>
      <c r="D12" s="64">
        <v>96000</v>
      </c>
      <c r="E12" s="63" t="s">
        <v>55</v>
      </c>
      <c r="F12" s="62"/>
      <c r="G12" s="62"/>
      <c r="H12" s="62"/>
      <c r="I12" s="61"/>
    </row>
    <row r="13" spans="1:10" ht="52">
      <c r="A13" s="60" t="s">
        <v>54</v>
      </c>
      <c r="B13" s="59" t="s">
        <v>53</v>
      </c>
      <c r="C13" s="59" t="s">
        <v>52</v>
      </c>
      <c r="D13" s="54" t="s">
        <v>51</v>
      </c>
      <c r="E13" s="54" t="s">
        <v>50</v>
      </c>
      <c r="F13" s="58" t="s">
        <v>49</v>
      </c>
      <c r="G13" s="58" t="s">
        <v>48</v>
      </c>
      <c r="H13" s="58" t="s">
        <v>47</v>
      </c>
      <c r="I13" s="57" t="s">
        <v>46</v>
      </c>
    </row>
    <row r="14" spans="1:10" ht="24">
      <c r="A14" s="56">
        <v>45387</v>
      </c>
      <c r="B14" s="55" t="s">
        <v>45</v>
      </c>
      <c r="C14" s="55" t="s">
        <v>44</v>
      </c>
      <c r="D14" s="54" t="s">
        <v>129</v>
      </c>
      <c r="E14" s="53" t="s">
        <v>38</v>
      </c>
      <c r="F14" s="53">
        <v>1</v>
      </c>
      <c r="G14" s="52">
        <v>923.35</v>
      </c>
      <c r="H14" s="52"/>
      <c r="I14" s="46">
        <f>SUM(G14:H14)</f>
        <v>923.35</v>
      </c>
      <c r="J14" s="45">
        <v>45414</v>
      </c>
    </row>
    <row r="15" spans="1:10" ht="24">
      <c r="A15" s="51">
        <v>45401</v>
      </c>
      <c r="B15" s="50" t="s">
        <v>128</v>
      </c>
      <c r="C15" s="49" t="s">
        <v>40</v>
      </c>
      <c r="D15" s="48" t="s">
        <v>42</v>
      </c>
      <c r="E15" s="48" t="s">
        <v>38</v>
      </c>
      <c r="F15" s="48">
        <v>2</v>
      </c>
      <c r="G15" s="47">
        <v>600</v>
      </c>
      <c r="H15" s="47">
        <v>35842.230000000003</v>
      </c>
      <c r="I15" s="46">
        <f>SUM(G15:H15)</f>
        <v>36442.230000000003</v>
      </c>
      <c r="J15" s="45">
        <v>45463</v>
      </c>
    </row>
    <row r="16" spans="1:10" ht="24">
      <c r="A16" s="51">
        <v>45389</v>
      </c>
      <c r="B16" s="50" t="s">
        <v>128</v>
      </c>
      <c r="C16" s="49" t="s">
        <v>40</v>
      </c>
      <c r="D16" s="48" t="s">
        <v>39</v>
      </c>
      <c r="E16" s="48" t="s">
        <v>38</v>
      </c>
      <c r="F16" s="48">
        <v>2</v>
      </c>
      <c r="G16" s="47">
        <v>250</v>
      </c>
      <c r="H16" s="47">
        <v>8155.84</v>
      </c>
      <c r="I16" s="46">
        <f>SUM(G16:H16)</f>
        <v>8405.84</v>
      </c>
      <c r="J16" s="45">
        <v>45463</v>
      </c>
    </row>
    <row r="17" spans="1:10">
      <c r="A17" s="51">
        <v>45441</v>
      </c>
      <c r="B17" s="50" t="s">
        <v>127</v>
      </c>
      <c r="C17" s="49" t="s">
        <v>15</v>
      </c>
      <c r="D17" s="48" t="s">
        <v>81</v>
      </c>
      <c r="E17" s="48" t="s">
        <v>30</v>
      </c>
      <c r="F17" s="48">
        <v>3</v>
      </c>
      <c r="G17" s="47">
        <v>99.98</v>
      </c>
      <c r="H17" s="47"/>
      <c r="I17" s="46">
        <f>SUM(G17:H17)</f>
        <v>99.98</v>
      </c>
      <c r="J17" s="45">
        <v>45443</v>
      </c>
    </row>
    <row r="18" spans="1:10">
      <c r="A18" s="51">
        <v>45421</v>
      </c>
      <c r="B18" s="50" t="s">
        <v>126</v>
      </c>
      <c r="C18" s="49" t="s">
        <v>15</v>
      </c>
      <c r="D18" s="48" t="s">
        <v>125</v>
      </c>
      <c r="E18" s="48" t="s">
        <v>30</v>
      </c>
      <c r="F18" s="48">
        <v>3</v>
      </c>
      <c r="G18" s="47">
        <v>1828.8</v>
      </c>
      <c r="H18" s="47"/>
      <c r="I18" s="46">
        <f>SUM(G18:H18)</f>
        <v>1828.8</v>
      </c>
      <c r="J18" s="45">
        <v>45432</v>
      </c>
    </row>
    <row r="19" spans="1:10">
      <c r="A19" s="51">
        <v>45425</v>
      </c>
      <c r="B19" s="50" t="s">
        <v>124</v>
      </c>
      <c r="C19" s="49" t="s">
        <v>15</v>
      </c>
      <c r="D19" s="48" t="s">
        <v>95</v>
      </c>
      <c r="E19" s="48" t="s">
        <v>30</v>
      </c>
      <c r="F19" s="48">
        <v>3</v>
      </c>
      <c r="G19" s="47">
        <v>472</v>
      </c>
      <c r="H19" s="47"/>
      <c r="I19" s="46">
        <f>SUM(G19:H19)</f>
        <v>472</v>
      </c>
      <c r="J19" s="45">
        <v>45432</v>
      </c>
    </row>
    <row r="20" spans="1:10" ht="36">
      <c r="A20" s="51">
        <v>45439</v>
      </c>
      <c r="B20" s="50" t="s">
        <v>123</v>
      </c>
      <c r="C20" s="49" t="s">
        <v>15</v>
      </c>
      <c r="D20" s="48" t="s">
        <v>21</v>
      </c>
      <c r="E20" s="48" t="s">
        <v>122</v>
      </c>
      <c r="F20" s="48">
        <v>5</v>
      </c>
      <c r="G20" s="47">
        <v>170.1</v>
      </c>
      <c r="H20" s="47"/>
      <c r="I20" s="46">
        <f>SUM(G20:H20)</f>
        <v>170.1</v>
      </c>
      <c r="J20" s="45">
        <v>45441</v>
      </c>
    </row>
    <row r="21" spans="1:10" ht="24">
      <c r="A21" s="51">
        <v>45414</v>
      </c>
      <c r="B21" s="50" t="s">
        <v>121</v>
      </c>
      <c r="C21" s="49" t="s">
        <v>15</v>
      </c>
      <c r="D21" s="48" t="s">
        <v>120</v>
      </c>
      <c r="E21" s="48" t="s">
        <v>17</v>
      </c>
      <c r="F21" s="48">
        <v>7</v>
      </c>
      <c r="G21" s="47">
        <v>690</v>
      </c>
      <c r="H21" s="47"/>
      <c r="I21" s="46">
        <f>G21+H21</f>
        <v>690</v>
      </c>
      <c r="J21" s="45">
        <v>45414</v>
      </c>
    </row>
    <row r="22" spans="1:10" ht="24">
      <c r="A22" s="51">
        <v>45435</v>
      </c>
      <c r="B22" s="50" t="s">
        <v>119</v>
      </c>
      <c r="C22" s="49" t="s">
        <v>15</v>
      </c>
      <c r="D22" s="48" t="s">
        <v>91</v>
      </c>
      <c r="E22" s="48" t="s">
        <v>90</v>
      </c>
      <c r="F22" s="48">
        <v>4</v>
      </c>
      <c r="G22" s="47">
        <v>302.68</v>
      </c>
      <c r="H22" s="47"/>
      <c r="I22" s="46">
        <f>SUM(G22:H22)</f>
        <v>302.68</v>
      </c>
      <c r="J22" s="45">
        <v>45435</v>
      </c>
    </row>
    <row r="23" spans="1:10" ht="24">
      <c r="A23" s="51">
        <v>45422</v>
      </c>
      <c r="B23" s="50" t="s">
        <v>118</v>
      </c>
      <c r="C23" s="49" t="s">
        <v>36</v>
      </c>
      <c r="D23" s="48" t="s">
        <v>116</v>
      </c>
      <c r="E23" s="48" t="s">
        <v>13</v>
      </c>
      <c r="F23" s="48">
        <v>6</v>
      </c>
      <c r="G23" s="47">
        <v>150</v>
      </c>
      <c r="H23" s="47"/>
      <c r="I23" s="46">
        <f>SUM(G23:H23)</f>
        <v>150</v>
      </c>
      <c r="J23" s="45">
        <v>45422</v>
      </c>
    </row>
    <row r="24" spans="1:10" ht="24">
      <c r="A24" s="51">
        <v>45414</v>
      </c>
      <c r="B24" s="50" t="s">
        <v>117</v>
      </c>
      <c r="C24" s="49" t="s">
        <v>36</v>
      </c>
      <c r="D24" s="48" t="s">
        <v>116</v>
      </c>
      <c r="E24" s="48" t="s">
        <v>13</v>
      </c>
      <c r="F24" s="48">
        <v>6</v>
      </c>
      <c r="G24" s="47">
        <v>150</v>
      </c>
      <c r="H24" s="47"/>
      <c r="I24" s="46">
        <f>SUM(G24:H24)</f>
        <v>150</v>
      </c>
      <c r="J24" s="45">
        <v>45415</v>
      </c>
    </row>
    <row r="25" spans="1:10" ht="24">
      <c r="A25" s="51">
        <v>45414</v>
      </c>
      <c r="B25" s="50" t="s">
        <v>115</v>
      </c>
      <c r="C25" s="49" t="s">
        <v>15</v>
      </c>
      <c r="D25" s="48" t="s">
        <v>87</v>
      </c>
      <c r="E25" s="48" t="s">
        <v>13</v>
      </c>
      <c r="F25" s="48">
        <v>6</v>
      </c>
      <c r="G25" s="47">
        <v>1000</v>
      </c>
      <c r="H25" s="47"/>
      <c r="I25" s="46">
        <f>SUM(G25:H25)</f>
        <v>1000</v>
      </c>
      <c r="J25" s="45">
        <v>45415</v>
      </c>
    </row>
    <row r="26" spans="1:10">
      <c r="A26" s="44"/>
      <c r="B26" s="43"/>
      <c r="C26" s="42"/>
      <c r="D26" s="42"/>
      <c r="E26" s="42"/>
      <c r="F26" s="41"/>
      <c r="G26" s="41">
        <f>SUM(G15:G25)</f>
        <v>5713.5599999999995</v>
      </c>
      <c r="H26" s="41">
        <f>SUM(H15:H24)</f>
        <v>43998.070000000007</v>
      </c>
      <c r="I26" s="41">
        <f>SUM(G26:H26)</f>
        <v>49711.630000000005</v>
      </c>
    </row>
    <row r="27" spans="1:10">
      <c r="A27" s="40"/>
      <c r="B27" s="39"/>
      <c r="C27" s="38"/>
      <c r="D27" s="38"/>
      <c r="E27" s="38"/>
      <c r="F27" s="37"/>
      <c r="G27" s="37"/>
      <c r="H27" s="37"/>
      <c r="I27" s="37"/>
    </row>
    <row r="28" spans="1:10">
      <c r="A28" s="40"/>
      <c r="B28" s="39"/>
      <c r="C28" s="38"/>
      <c r="D28" s="38"/>
      <c r="E28" s="38"/>
      <c r="F28" s="37"/>
      <c r="G28" s="37"/>
      <c r="H28" s="37"/>
      <c r="I28" s="37"/>
    </row>
    <row r="29" spans="1:10">
      <c r="A29" s="36" t="s">
        <v>12</v>
      </c>
      <c r="B29" s="35"/>
      <c r="C29" s="35"/>
      <c r="D29" s="35"/>
      <c r="E29" s="35"/>
      <c r="F29" s="35"/>
      <c r="G29" s="35"/>
      <c r="H29" s="35"/>
      <c r="I29" s="34"/>
    </row>
    <row r="30" spans="1:10">
      <c r="A30" s="20" t="s">
        <v>11</v>
      </c>
      <c r="B30" s="19"/>
      <c r="C30" s="19"/>
      <c r="D30" s="19"/>
      <c r="E30" s="24"/>
      <c r="F30" s="33">
        <v>1</v>
      </c>
      <c r="G30" s="16">
        <f ca="1">SUMIF($F$14:$G$25,F30,$G$14:$G$25)</f>
        <v>923.35</v>
      </c>
      <c r="H30" s="16">
        <f ca="1">SUMIF($F$15:$H$25,F30,$H$15:$H$25)</f>
        <v>0</v>
      </c>
      <c r="I30" s="11">
        <f ca="1">G30+H30</f>
        <v>923.35</v>
      </c>
    </row>
    <row r="31" spans="1:10">
      <c r="A31" s="32" t="s">
        <v>10</v>
      </c>
      <c r="B31" s="31"/>
      <c r="C31" s="31"/>
      <c r="D31" s="31"/>
      <c r="E31" s="31"/>
      <c r="F31" s="30">
        <v>2</v>
      </c>
      <c r="G31" s="16">
        <f ca="1">SUMIF($F$14:$G$25,F31,$G$14:$G$25)</f>
        <v>850</v>
      </c>
      <c r="H31" s="16">
        <f ca="1">SUMIF($F$15:$H$25,F31,$H$15:$H$25)</f>
        <v>43998.070000000007</v>
      </c>
      <c r="I31" s="11">
        <f ca="1">G31+H31</f>
        <v>44848.070000000007</v>
      </c>
    </row>
    <row r="32" spans="1:10">
      <c r="A32" s="20" t="s">
        <v>9</v>
      </c>
      <c r="B32" s="19"/>
      <c r="C32" s="19"/>
      <c r="D32" s="19"/>
      <c r="E32" s="18"/>
      <c r="F32" s="29">
        <v>3</v>
      </c>
      <c r="G32" s="16">
        <f ca="1">SUMIF($F$14:$G$25,F32,$G$14:$G$25)</f>
        <v>2400.7799999999997</v>
      </c>
      <c r="H32" s="16">
        <f ca="1">SUMIF($F$15:$H$25,F32,$H$15:$H$25)</f>
        <v>0</v>
      </c>
      <c r="I32" s="11">
        <f ca="1">SUM(G32:H32)</f>
        <v>2400.7799999999997</v>
      </c>
    </row>
    <row r="33" spans="1:9">
      <c r="A33" s="20" t="s">
        <v>8</v>
      </c>
      <c r="B33" s="19"/>
      <c r="C33" s="19"/>
      <c r="D33" s="19"/>
      <c r="E33" s="18"/>
      <c r="F33" s="29">
        <v>4</v>
      </c>
      <c r="G33" s="16">
        <f ca="1">SUMIF($F$14:$G$25,F33,$G$14:$G$25)</f>
        <v>302.68</v>
      </c>
      <c r="H33" s="16">
        <f ca="1">SUMIF($F$15:$H$25,F33,$H$15:$H$25)</f>
        <v>0</v>
      </c>
      <c r="I33" s="11">
        <f ca="1">SUM(G33:H33)</f>
        <v>302.68</v>
      </c>
    </row>
    <row r="34" spans="1:9">
      <c r="A34" s="20" t="s">
        <v>7</v>
      </c>
      <c r="B34" s="19"/>
      <c r="C34" s="19"/>
      <c r="D34" s="19"/>
      <c r="E34" s="18"/>
      <c r="F34" s="29">
        <v>5</v>
      </c>
      <c r="G34" s="16">
        <f ca="1">SUMIF($F$14:$G$25,F34,$G$14:$G$25)</f>
        <v>170.1</v>
      </c>
      <c r="H34" s="16">
        <f ca="1">SUMIF($F$15:$H$25,F34,$H$15:$H$25)</f>
        <v>0</v>
      </c>
      <c r="I34" s="11">
        <f ca="1">SUM(G34:H34)</f>
        <v>170.1</v>
      </c>
    </row>
    <row r="35" spans="1:9">
      <c r="A35" s="20" t="s">
        <v>6</v>
      </c>
      <c r="B35" s="19"/>
      <c r="C35" s="19"/>
      <c r="D35" s="19"/>
      <c r="E35" s="18"/>
      <c r="F35" s="29">
        <v>6</v>
      </c>
      <c r="G35" s="16">
        <f ca="1">SUMIF($F$14:$G$25,F35,$G$14:$G$25)</f>
        <v>1300</v>
      </c>
      <c r="H35" s="16">
        <f ca="1">SUMIF($F$15:$H$25,F35,$H$15:$H$25)</f>
        <v>0</v>
      </c>
      <c r="I35" s="11">
        <f ca="1">SUM(G35:H35)</f>
        <v>1300</v>
      </c>
    </row>
    <row r="36" spans="1:9">
      <c r="A36" s="20" t="s">
        <v>5</v>
      </c>
      <c r="B36" s="19"/>
      <c r="C36" s="19"/>
      <c r="D36" s="19"/>
      <c r="E36" s="18"/>
      <c r="F36" s="29">
        <v>7</v>
      </c>
      <c r="G36" s="16">
        <f ca="1">SUMIF($F$14:$G$25,F36,$G$14:$G$25)</f>
        <v>690</v>
      </c>
      <c r="H36" s="16">
        <f ca="1">SUMIF($F$15:$H$25,F36,$H$15:$H$25)</f>
        <v>0</v>
      </c>
      <c r="I36" s="11">
        <f ca="1">SUM(G36:H36)</f>
        <v>690</v>
      </c>
    </row>
    <row r="37" spans="1:9">
      <c r="A37" s="15" t="s">
        <v>4</v>
      </c>
      <c r="B37" s="14"/>
      <c r="C37" s="14"/>
      <c r="D37" s="14"/>
      <c r="E37" s="13"/>
      <c r="F37" s="13"/>
      <c r="G37" s="16">
        <f ca="1">SUM(G30:G36)</f>
        <v>6636.91</v>
      </c>
      <c r="H37" s="16">
        <f ca="1">SUM(H30:H36)</f>
        <v>43998.070000000007</v>
      </c>
      <c r="I37" s="11">
        <f ca="1">SUM(I30:I36)</f>
        <v>50634.98</v>
      </c>
    </row>
    <row r="38" spans="1:9">
      <c r="A38" s="28"/>
      <c r="B38" s="7"/>
      <c r="C38" s="7"/>
      <c r="D38" s="7"/>
      <c r="E38" s="27"/>
      <c r="F38" s="27"/>
      <c r="G38" s="25"/>
      <c r="H38" s="26"/>
      <c r="I38" s="25"/>
    </row>
    <row r="39" spans="1:9">
      <c r="A39" s="20" t="s">
        <v>11</v>
      </c>
      <c r="B39" s="19"/>
      <c r="C39" s="19"/>
      <c r="D39" s="19"/>
      <c r="E39" s="24"/>
      <c r="F39" s="23"/>
      <c r="G39" s="16">
        <v>2900</v>
      </c>
      <c r="H39" s="16">
        <v>0</v>
      </c>
      <c r="I39" s="11">
        <f>G39+H39</f>
        <v>2900</v>
      </c>
    </row>
    <row r="40" spans="1:9">
      <c r="A40" s="22" t="s">
        <v>10</v>
      </c>
      <c r="B40" s="21"/>
      <c r="C40" s="21"/>
      <c r="D40" s="21"/>
      <c r="E40" s="21"/>
      <c r="F40" s="21"/>
      <c r="G40" s="16">
        <v>850</v>
      </c>
      <c r="H40" s="16">
        <v>0</v>
      </c>
      <c r="I40" s="11">
        <f>G40+H40</f>
        <v>850</v>
      </c>
    </row>
    <row r="41" spans="1:9">
      <c r="A41" s="20" t="s">
        <v>9</v>
      </c>
      <c r="B41" s="19"/>
      <c r="C41" s="19"/>
      <c r="D41" s="19"/>
      <c r="E41" s="18"/>
      <c r="F41" s="17"/>
      <c r="G41" s="16">
        <v>2409.2600000000002</v>
      </c>
      <c r="H41" s="16">
        <v>0</v>
      </c>
      <c r="I41" s="11">
        <v>2409.2600000000002</v>
      </c>
    </row>
    <row r="42" spans="1:9">
      <c r="A42" s="20" t="s">
        <v>8</v>
      </c>
      <c r="B42" s="19"/>
      <c r="C42" s="19"/>
      <c r="D42" s="19"/>
      <c r="E42" s="18"/>
      <c r="F42" s="17"/>
      <c r="G42" s="16">
        <v>500</v>
      </c>
      <c r="H42" s="16">
        <v>0</v>
      </c>
      <c r="I42" s="11">
        <v>500</v>
      </c>
    </row>
    <row r="43" spans="1:9">
      <c r="A43" s="20" t="s">
        <v>7</v>
      </c>
      <c r="B43" s="19"/>
      <c r="C43" s="19"/>
      <c r="D43" s="19"/>
      <c r="E43" s="18"/>
      <c r="F43" s="17"/>
      <c r="G43" s="16">
        <v>500</v>
      </c>
      <c r="H43" s="16">
        <v>0</v>
      </c>
      <c r="I43" s="11">
        <v>500</v>
      </c>
    </row>
    <row r="44" spans="1:9">
      <c r="A44" s="20" t="s">
        <v>6</v>
      </c>
      <c r="B44" s="19"/>
      <c r="C44" s="19"/>
      <c r="D44" s="19"/>
      <c r="E44" s="18"/>
      <c r="F44" s="17"/>
      <c r="G44" s="16">
        <v>1350</v>
      </c>
      <c r="H44" s="16">
        <v>0</v>
      </c>
      <c r="I44" s="11">
        <v>1350</v>
      </c>
    </row>
    <row r="45" spans="1:9">
      <c r="A45" s="20" t="s">
        <v>5</v>
      </c>
      <c r="B45" s="19"/>
      <c r="C45" s="19"/>
      <c r="D45" s="19"/>
      <c r="E45" s="18"/>
      <c r="F45" s="17"/>
      <c r="G45" s="16">
        <v>700</v>
      </c>
      <c r="H45" s="16">
        <v>0</v>
      </c>
      <c r="I45" s="11">
        <v>700</v>
      </c>
    </row>
    <row r="46" spans="1:9">
      <c r="A46" s="15" t="s">
        <v>4</v>
      </c>
      <c r="B46" s="14"/>
      <c r="C46" s="14"/>
      <c r="D46" s="14"/>
      <c r="E46" s="13"/>
      <c r="F46" s="13"/>
      <c r="G46" s="11">
        <v>9209.26</v>
      </c>
      <c r="H46" s="12">
        <f>SUM(H39:H45)</f>
        <v>0</v>
      </c>
      <c r="I46" s="11">
        <v>9209.26</v>
      </c>
    </row>
    <row r="47" spans="1:9">
      <c r="A47" s="10" t="s">
        <v>114</v>
      </c>
      <c r="B47" s="9"/>
      <c r="C47" s="9"/>
      <c r="D47" s="6"/>
      <c r="E47" s="5"/>
      <c r="F47" s="5"/>
      <c r="G47" s="4"/>
      <c r="H47" s="5"/>
      <c r="I47" s="4"/>
    </row>
    <row r="48" spans="1:9">
      <c r="A48" s="8"/>
      <c r="B48" s="7"/>
      <c r="C48" s="7"/>
      <c r="D48" s="6"/>
      <c r="E48" s="5"/>
      <c r="F48" s="5"/>
      <c r="G48" s="4"/>
      <c r="H48" s="5"/>
      <c r="I48" s="4"/>
    </row>
    <row r="49" spans="1:9">
      <c r="A49" s="3" t="s">
        <v>2</v>
      </c>
      <c r="B49" s="3"/>
      <c r="C49" s="3"/>
      <c r="D49" s="3"/>
      <c r="E49" s="3"/>
      <c r="F49" s="3"/>
      <c r="G49" s="3"/>
      <c r="H49" s="3"/>
      <c r="I49" s="3"/>
    </row>
    <row r="50" spans="1:9">
      <c r="A50" s="3" t="s">
        <v>1</v>
      </c>
      <c r="B50" s="3"/>
      <c r="C50" s="3"/>
      <c r="D50" s="3"/>
      <c r="E50" s="3"/>
      <c r="F50" s="3"/>
      <c r="G50" s="3"/>
      <c r="H50" s="3"/>
      <c r="I50" s="3"/>
    </row>
  </sheetData>
  <mergeCells count="20">
    <mergeCell ref="A49:I49"/>
    <mergeCell ref="A50:I50"/>
    <mergeCell ref="A41:D41"/>
    <mergeCell ref="A42:D42"/>
    <mergeCell ref="A43:D43"/>
    <mergeCell ref="A44:D44"/>
    <mergeCell ref="A45:D45"/>
    <mergeCell ref="A47:C47"/>
    <mergeCell ref="A33:D33"/>
    <mergeCell ref="A34:D34"/>
    <mergeCell ref="A35:D35"/>
    <mergeCell ref="A36:D36"/>
    <mergeCell ref="A39:D39"/>
    <mergeCell ref="A40:F40"/>
    <mergeCell ref="A1:I1"/>
    <mergeCell ref="A2:I2"/>
    <mergeCell ref="A3:I3"/>
    <mergeCell ref="A29:I29"/>
    <mergeCell ref="A30:D30"/>
    <mergeCell ref="A32:D32"/>
  </mergeCells>
  <pageMargins left="0.511811024" right="0.511811024" top="0.78740157499999996" bottom="0.78740157499999996" header="0.31496062000000002" footer="0.31496062000000002"/>
  <pageSetup paperSize="9" scale="78" fitToHeight="0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B17DD-F242-0244-AC19-6A4202CB82AA}">
  <sheetPr>
    <pageSetUpPr fitToPage="1"/>
  </sheetPr>
  <dimension ref="A1:J46"/>
  <sheetViews>
    <sheetView topLeftCell="A4" zoomScale="130" zoomScaleNormal="130" workbookViewId="0">
      <selection sqref="A1:I46"/>
    </sheetView>
  </sheetViews>
  <sheetFormatPr baseColWidth="10" defaultRowHeight="15"/>
  <cols>
    <col min="1" max="2" width="8.83203125" customWidth="1"/>
    <col min="3" max="3" width="11.33203125" customWidth="1"/>
    <col min="4" max="4" width="25.6640625" customWidth="1"/>
    <col min="5" max="5" width="11.6640625" customWidth="1"/>
    <col min="6" max="9" width="8.83203125" customWidth="1"/>
    <col min="10" max="10" width="12.5" customWidth="1"/>
    <col min="11" max="256" width="8.83203125" customWidth="1"/>
  </cols>
  <sheetData>
    <row r="1" spans="1:10" ht="16">
      <c r="A1" s="80" t="s">
        <v>73</v>
      </c>
      <c r="B1" s="79"/>
      <c r="C1" s="79"/>
      <c r="D1" s="79"/>
      <c r="E1" s="79"/>
      <c r="F1" s="79"/>
      <c r="G1" s="79"/>
      <c r="H1" s="79"/>
      <c r="I1" s="78"/>
    </row>
    <row r="2" spans="1:10" ht="16">
      <c r="A2" s="77" t="s">
        <v>139</v>
      </c>
      <c r="B2" s="76"/>
      <c r="C2" s="76"/>
      <c r="D2" s="76"/>
      <c r="E2" s="76"/>
      <c r="F2" s="76"/>
      <c r="G2" s="76"/>
      <c r="H2" s="76"/>
      <c r="I2" s="75"/>
    </row>
    <row r="3" spans="1:10">
      <c r="A3" s="74" t="s">
        <v>71</v>
      </c>
      <c r="B3" s="73"/>
      <c r="C3" s="73"/>
      <c r="D3" s="73"/>
      <c r="E3" s="73"/>
      <c r="F3" s="73"/>
      <c r="G3" s="73"/>
      <c r="H3" s="73"/>
      <c r="I3" s="72"/>
    </row>
    <row r="4" spans="1:10" ht="16">
      <c r="A4" s="71" t="s">
        <v>70</v>
      </c>
      <c r="B4" s="70"/>
      <c r="C4" s="65"/>
      <c r="D4" s="68" t="s">
        <v>69</v>
      </c>
      <c r="E4" s="62"/>
      <c r="F4" s="62"/>
      <c r="G4" s="62"/>
      <c r="H4" s="62"/>
      <c r="I4" s="61"/>
    </row>
    <row r="5" spans="1:10" ht="16">
      <c r="A5" s="71" t="s">
        <v>68</v>
      </c>
      <c r="B5" s="70"/>
      <c r="C5" s="65"/>
      <c r="D5" s="67" t="s">
        <v>67</v>
      </c>
      <c r="E5" s="62"/>
      <c r="F5" s="62"/>
      <c r="G5" s="62"/>
      <c r="H5" s="62"/>
      <c r="I5" s="61"/>
    </row>
    <row r="6" spans="1:10" ht="16">
      <c r="A6" s="66" t="s">
        <v>66</v>
      </c>
      <c r="B6" s="65"/>
      <c r="C6" s="65"/>
      <c r="E6" s="62"/>
      <c r="F6" s="62"/>
      <c r="G6" s="62"/>
      <c r="H6" s="62"/>
      <c r="I6" s="61"/>
    </row>
    <row r="7" spans="1:10" ht="16">
      <c r="A7" s="66" t="s">
        <v>65</v>
      </c>
      <c r="B7" s="65"/>
      <c r="C7" s="65"/>
      <c r="D7" s="69" t="s">
        <v>64</v>
      </c>
      <c r="E7" s="62"/>
      <c r="F7" s="62"/>
      <c r="G7" s="62"/>
      <c r="H7" s="62"/>
      <c r="I7" s="61"/>
    </row>
    <row r="8" spans="1:10" ht="16">
      <c r="A8" s="66" t="s">
        <v>63</v>
      </c>
      <c r="B8" s="65"/>
      <c r="C8" s="65"/>
      <c r="D8" s="63">
        <v>2024</v>
      </c>
      <c r="E8" s="62"/>
      <c r="F8" s="62"/>
      <c r="G8" s="62"/>
      <c r="H8" s="62"/>
      <c r="I8" s="61"/>
    </row>
    <row r="9" spans="1:10" ht="16">
      <c r="A9" s="66" t="s">
        <v>62</v>
      </c>
      <c r="B9" s="65"/>
      <c r="C9" s="65"/>
      <c r="D9" s="67" t="s">
        <v>61</v>
      </c>
      <c r="E9" s="62"/>
      <c r="F9" s="62"/>
      <c r="G9" s="62"/>
      <c r="H9" s="62"/>
      <c r="I9" s="61"/>
    </row>
    <row r="10" spans="1:10" ht="16">
      <c r="A10" s="66" t="s">
        <v>60</v>
      </c>
      <c r="B10" s="65"/>
      <c r="C10" s="65"/>
      <c r="D10" s="68" t="s">
        <v>59</v>
      </c>
      <c r="E10" s="62"/>
      <c r="F10" s="62"/>
      <c r="G10" s="62"/>
      <c r="H10" s="62"/>
      <c r="I10" s="61"/>
    </row>
    <row r="11" spans="1:10" ht="16">
      <c r="A11" s="66" t="s">
        <v>58</v>
      </c>
      <c r="B11" s="65"/>
      <c r="C11" s="65"/>
      <c r="D11" s="67" t="s">
        <v>57</v>
      </c>
      <c r="E11" s="62"/>
      <c r="F11" s="62"/>
      <c r="G11" s="62"/>
      <c r="H11" s="62"/>
      <c r="I11" s="61"/>
    </row>
    <row r="12" spans="1:10" ht="16">
      <c r="A12" s="66" t="s">
        <v>56</v>
      </c>
      <c r="B12" s="65"/>
      <c r="C12" s="65"/>
      <c r="D12" s="64">
        <v>96000</v>
      </c>
      <c r="E12" s="63" t="s">
        <v>55</v>
      </c>
      <c r="F12" s="62"/>
      <c r="G12" s="62"/>
      <c r="H12" s="62"/>
      <c r="I12" s="61"/>
    </row>
    <row r="13" spans="1:10" ht="48">
      <c r="A13" s="60" t="s">
        <v>54</v>
      </c>
      <c r="B13" s="59" t="s">
        <v>53</v>
      </c>
      <c r="C13" s="59" t="s">
        <v>52</v>
      </c>
      <c r="D13" s="54" t="s">
        <v>51</v>
      </c>
      <c r="E13" s="54" t="s">
        <v>50</v>
      </c>
      <c r="F13" s="58" t="s">
        <v>49</v>
      </c>
      <c r="G13" s="58" t="s">
        <v>48</v>
      </c>
      <c r="H13" s="58" t="s">
        <v>47</v>
      </c>
      <c r="I13" s="57" t="s">
        <v>46</v>
      </c>
    </row>
    <row r="14" spans="1:10">
      <c r="A14" s="51">
        <v>45492</v>
      </c>
      <c r="B14" s="50" t="s">
        <v>138</v>
      </c>
      <c r="C14" s="49" t="s">
        <v>40</v>
      </c>
      <c r="D14" s="48" t="s">
        <v>42</v>
      </c>
      <c r="E14" s="48" t="s">
        <v>38</v>
      </c>
      <c r="F14" s="48">
        <v>2</v>
      </c>
      <c r="G14" s="47">
        <v>600</v>
      </c>
      <c r="H14" s="47">
        <v>35842.230000000003</v>
      </c>
      <c r="I14" s="46">
        <f>SUM(G14:H14)</f>
        <v>36442.230000000003</v>
      </c>
    </row>
    <row r="15" spans="1:10">
      <c r="A15" s="51">
        <v>45480</v>
      </c>
      <c r="B15" s="50" t="s">
        <v>138</v>
      </c>
      <c r="C15" s="49" t="s">
        <v>40</v>
      </c>
      <c r="D15" s="48" t="s">
        <v>39</v>
      </c>
      <c r="E15" s="48" t="s">
        <v>38</v>
      </c>
      <c r="F15" s="48">
        <v>2</v>
      </c>
      <c r="G15" s="47">
        <v>250</v>
      </c>
      <c r="H15" s="47">
        <v>8155.84</v>
      </c>
      <c r="I15" s="46">
        <f>SUM(G15:H15)</f>
        <v>8405.84</v>
      </c>
    </row>
    <row r="16" spans="1:10">
      <c r="A16" s="51">
        <v>45449</v>
      </c>
      <c r="B16" s="50" t="s">
        <v>137</v>
      </c>
      <c r="C16" s="49" t="s">
        <v>15</v>
      </c>
      <c r="D16" s="48" t="s">
        <v>125</v>
      </c>
      <c r="E16" s="48" t="s">
        <v>30</v>
      </c>
      <c r="F16" s="48">
        <v>3</v>
      </c>
      <c r="G16" s="47">
        <v>1836</v>
      </c>
      <c r="H16" s="47"/>
      <c r="I16" s="46">
        <f>SUM(G16:H16)</f>
        <v>1836</v>
      </c>
      <c r="J16" s="45">
        <v>45453</v>
      </c>
    </row>
    <row r="17" spans="1:10">
      <c r="A17" s="51">
        <v>45458</v>
      </c>
      <c r="B17" s="50" t="s">
        <v>136</v>
      </c>
      <c r="C17" s="49" t="s">
        <v>15</v>
      </c>
      <c r="D17" s="48" t="s">
        <v>95</v>
      </c>
      <c r="E17" s="48" t="s">
        <v>30</v>
      </c>
      <c r="F17" s="48">
        <v>3</v>
      </c>
      <c r="G17" s="47">
        <v>582</v>
      </c>
      <c r="H17" s="47"/>
      <c r="I17" s="46">
        <f>SUM(G17:H17)</f>
        <v>582</v>
      </c>
      <c r="J17" s="45">
        <v>45460</v>
      </c>
    </row>
    <row r="18" spans="1:10" ht="36">
      <c r="A18" s="51">
        <v>45447</v>
      </c>
      <c r="B18" s="50" t="s">
        <v>135</v>
      </c>
      <c r="C18" s="49" t="s">
        <v>15</v>
      </c>
      <c r="D18" s="48" t="s">
        <v>134</v>
      </c>
      <c r="E18" s="48" t="s">
        <v>122</v>
      </c>
      <c r="F18" s="48">
        <v>5</v>
      </c>
      <c r="G18" s="47">
        <v>1460.4</v>
      </c>
      <c r="H18" s="47"/>
      <c r="I18" s="46">
        <f>SUM(G18:H18)</f>
        <v>1460.4</v>
      </c>
      <c r="J18" s="45">
        <v>45448</v>
      </c>
    </row>
    <row r="19" spans="1:10" ht="36">
      <c r="A19" s="51">
        <v>45469</v>
      </c>
      <c r="B19" s="50" t="s">
        <v>133</v>
      </c>
      <c r="C19" s="49" t="s">
        <v>15</v>
      </c>
      <c r="D19" s="48" t="s">
        <v>21</v>
      </c>
      <c r="E19" s="48" t="s">
        <v>122</v>
      </c>
      <c r="F19" s="48">
        <v>5</v>
      </c>
      <c r="G19" s="47">
        <v>231.75</v>
      </c>
      <c r="H19" s="47"/>
      <c r="I19" s="46">
        <f>SUM(G19:H19)</f>
        <v>231.75</v>
      </c>
      <c r="J19" s="45">
        <v>45471</v>
      </c>
    </row>
    <row r="20" spans="1:10">
      <c r="A20" s="51">
        <v>45449</v>
      </c>
      <c r="B20" s="50" t="s">
        <v>112</v>
      </c>
      <c r="C20" s="49" t="s">
        <v>36</v>
      </c>
      <c r="D20" s="48" t="s">
        <v>116</v>
      </c>
      <c r="E20" s="48" t="s">
        <v>13</v>
      </c>
      <c r="F20" s="48">
        <v>6</v>
      </c>
      <c r="G20" s="47">
        <v>400</v>
      </c>
      <c r="H20" s="47"/>
      <c r="I20" s="46">
        <f>SUM(G20:H20)</f>
        <v>400</v>
      </c>
      <c r="J20" s="45">
        <v>45450</v>
      </c>
    </row>
    <row r="21" spans="1:10" ht="24">
      <c r="A21" s="51">
        <v>45446</v>
      </c>
      <c r="B21" s="50" t="s">
        <v>132</v>
      </c>
      <c r="C21" s="49" t="s">
        <v>15</v>
      </c>
      <c r="D21" s="48" t="s">
        <v>87</v>
      </c>
      <c r="E21" s="48" t="s">
        <v>13</v>
      </c>
      <c r="F21" s="48">
        <v>6</v>
      </c>
      <c r="G21" s="47">
        <v>1000</v>
      </c>
      <c r="H21" s="47"/>
      <c r="I21" s="46">
        <f>SUM(G21:H21)</f>
        <v>1000</v>
      </c>
      <c r="J21" s="45">
        <v>45448</v>
      </c>
    </row>
    <row r="22" spans="1:10">
      <c r="A22" s="44"/>
      <c r="B22" s="43"/>
      <c r="C22" s="42"/>
      <c r="D22" s="42"/>
      <c r="E22" s="42"/>
      <c r="F22" s="41"/>
      <c r="G22" s="41">
        <f>SUM(G14:G21)</f>
        <v>6360.15</v>
      </c>
      <c r="H22" s="41">
        <f>SUM(H14:H20)</f>
        <v>43998.070000000007</v>
      </c>
      <c r="I22" s="41">
        <f>SUM(G22:H22)</f>
        <v>50358.220000000008</v>
      </c>
    </row>
    <row r="23" spans="1:10">
      <c r="A23" s="40"/>
      <c r="B23" s="39"/>
      <c r="C23" s="38"/>
      <c r="D23" s="38"/>
      <c r="E23" s="38"/>
      <c r="F23" s="37"/>
      <c r="G23" s="37"/>
      <c r="H23" s="37"/>
      <c r="I23" s="37"/>
    </row>
    <row r="24" spans="1:10">
      <c r="A24" s="40"/>
      <c r="B24" s="39"/>
      <c r="C24" s="38"/>
      <c r="D24" s="38"/>
      <c r="E24" s="38"/>
      <c r="F24" s="37"/>
      <c r="G24" s="37"/>
      <c r="H24" s="37"/>
      <c r="I24" s="37"/>
    </row>
    <row r="25" spans="1:10">
      <c r="A25" s="36" t="s">
        <v>12</v>
      </c>
      <c r="B25" s="35"/>
      <c r="C25" s="35"/>
      <c r="D25" s="35"/>
      <c r="E25" s="35"/>
      <c r="F25" s="35"/>
      <c r="G25" s="35"/>
      <c r="H25" s="35"/>
      <c r="I25" s="34"/>
    </row>
    <row r="26" spans="1:10">
      <c r="A26" s="20" t="s">
        <v>11</v>
      </c>
      <c r="B26" s="19"/>
      <c r="C26" s="19"/>
      <c r="D26" s="19"/>
      <c r="E26" s="24"/>
      <c r="F26" s="33">
        <v>1</v>
      </c>
      <c r="G26" s="16">
        <f ca="1">SUMIF($F$14:$G$21,F26,$G$14:$G$21)</f>
        <v>0</v>
      </c>
      <c r="H26" s="16">
        <f ca="1">SUMIF($F$14:$H$21,F26,$H$14:$H$21)</f>
        <v>0</v>
      </c>
      <c r="I26" s="11">
        <f ca="1">G26+H26</f>
        <v>0</v>
      </c>
    </row>
    <row r="27" spans="1:10">
      <c r="A27" s="32" t="s">
        <v>10</v>
      </c>
      <c r="B27" s="31"/>
      <c r="C27" s="31"/>
      <c r="D27" s="31"/>
      <c r="E27" s="31"/>
      <c r="F27" s="30">
        <v>2</v>
      </c>
      <c r="G27" s="16">
        <f ca="1">SUMIF($F$14:$G$21,F27,$G$14:$G$21)</f>
        <v>850</v>
      </c>
      <c r="H27" s="16">
        <f ca="1">SUMIF($F$14:$H$21,F27,$H$14:$H$21)</f>
        <v>43998.070000000007</v>
      </c>
      <c r="I27" s="11">
        <f ca="1">G27+H27</f>
        <v>44848.070000000007</v>
      </c>
    </row>
    <row r="28" spans="1:10">
      <c r="A28" s="20" t="s">
        <v>9</v>
      </c>
      <c r="B28" s="19"/>
      <c r="C28" s="19"/>
      <c r="D28" s="19"/>
      <c r="E28" s="18"/>
      <c r="F28" s="29">
        <v>3</v>
      </c>
      <c r="G28" s="16">
        <f ca="1">SUMIF($F$14:$G$21,F28,$G$14:$G$21)</f>
        <v>2418</v>
      </c>
      <c r="H28" s="16">
        <f ca="1">SUMIF($F$14:$H$21,F28,$H$14:$H$21)</f>
        <v>0</v>
      </c>
      <c r="I28" s="11">
        <f ca="1">SUM(G28:H28)</f>
        <v>2418</v>
      </c>
    </row>
    <row r="29" spans="1:10">
      <c r="A29" s="20" t="s">
        <v>8</v>
      </c>
      <c r="B29" s="19"/>
      <c r="C29" s="19"/>
      <c r="D29" s="19"/>
      <c r="E29" s="18"/>
      <c r="F29" s="29">
        <v>4</v>
      </c>
      <c r="G29" s="16">
        <f ca="1">SUMIF($F$14:$G$21,F29,$G$14:$G$21)</f>
        <v>0</v>
      </c>
      <c r="H29" s="16">
        <f ca="1">SUMIF($F$14:$H$21,F29,$H$14:$H$21)</f>
        <v>0</v>
      </c>
      <c r="I29" s="11">
        <f ca="1">SUM(G29:H29)</f>
        <v>0</v>
      </c>
    </row>
    <row r="30" spans="1:10">
      <c r="A30" s="20" t="s">
        <v>7</v>
      </c>
      <c r="B30" s="19"/>
      <c r="C30" s="19"/>
      <c r="D30" s="19"/>
      <c r="E30" s="18"/>
      <c r="F30" s="29">
        <v>5</v>
      </c>
      <c r="G30" s="16">
        <f ca="1">SUMIF($F$14:$G$21,F30,$G$14:$G$21)</f>
        <v>1692.15</v>
      </c>
      <c r="H30" s="16">
        <f ca="1">SUMIF($F$14:$H$21,F30,$H$14:$H$21)</f>
        <v>0</v>
      </c>
      <c r="I30" s="11">
        <f ca="1">SUM(G30:H30)</f>
        <v>1692.15</v>
      </c>
    </row>
    <row r="31" spans="1:10">
      <c r="A31" s="20" t="s">
        <v>6</v>
      </c>
      <c r="B31" s="19"/>
      <c r="C31" s="19"/>
      <c r="D31" s="19"/>
      <c r="E31" s="18"/>
      <c r="F31" s="29">
        <v>6</v>
      </c>
      <c r="G31" s="16">
        <f ca="1">SUMIF($F$14:$G$21,F31,$G$14:$G$21)</f>
        <v>1400</v>
      </c>
      <c r="H31" s="16">
        <f ca="1">SUMIF($F$14:$H$21,F31,$H$14:$H$21)</f>
        <v>0</v>
      </c>
      <c r="I31" s="11">
        <f ca="1">SUM(G31:H31)</f>
        <v>1400</v>
      </c>
    </row>
    <row r="32" spans="1:10">
      <c r="A32" s="20" t="s">
        <v>5</v>
      </c>
      <c r="B32" s="19"/>
      <c r="C32" s="19"/>
      <c r="D32" s="19"/>
      <c r="E32" s="18"/>
      <c r="F32" s="29">
        <v>7</v>
      </c>
      <c r="G32" s="16">
        <f ca="1">SUMIF($F$14:$G$21,F32,$G$14:$G$21)</f>
        <v>0</v>
      </c>
      <c r="H32" s="16">
        <f ca="1">SUMIF($F$14:$H$21,F32,$H$14:$H$21)</f>
        <v>0</v>
      </c>
      <c r="I32" s="11">
        <f ca="1">SUM(G32:H32)</f>
        <v>0</v>
      </c>
    </row>
    <row r="33" spans="1:9">
      <c r="A33" s="15" t="s">
        <v>4</v>
      </c>
      <c r="B33" s="14"/>
      <c r="C33" s="14"/>
      <c r="D33" s="14"/>
      <c r="E33" s="13"/>
      <c r="F33" s="13"/>
      <c r="G33" s="16">
        <f ca="1">SUM(G26:G32)</f>
        <v>6360.15</v>
      </c>
      <c r="H33" s="16">
        <f ca="1">SUM(H26:H32)</f>
        <v>43998.070000000007</v>
      </c>
      <c r="I33" s="11">
        <f ca="1">SUM(I26:I32)</f>
        <v>50358.220000000008</v>
      </c>
    </row>
    <row r="34" spans="1:9">
      <c r="A34" s="28"/>
      <c r="B34" s="7"/>
      <c r="C34" s="7"/>
      <c r="D34" s="7"/>
      <c r="E34" s="27"/>
      <c r="F34" s="27"/>
      <c r="G34" s="25"/>
      <c r="H34" s="26"/>
      <c r="I34" s="25"/>
    </row>
    <row r="35" spans="1:9">
      <c r="A35" s="20" t="s">
        <v>11</v>
      </c>
      <c r="B35" s="19"/>
      <c r="C35" s="19"/>
      <c r="D35" s="19"/>
      <c r="E35" s="24"/>
      <c r="F35" s="23"/>
      <c r="G35" s="16">
        <v>2900</v>
      </c>
      <c r="H35" s="16">
        <v>0</v>
      </c>
      <c r="I35" s="11">
        <f>G35+H35</f>
        <v>2900</v>
      </c>
    </row>
    <row r="36" spans="1:9">
      <c r="A36" s="22" t="s">
        <v>10</v>
      </c>
      <c r="B36" s="21"/>
      <c r="C36" s="21"/>
      <c r="D36" s="21"/>
      <c r="E36" s="21"/>
      <c r="F36" s="21"/>
      <c r="G36" s="16">
        <v>850</v>
      </c>
      <c r="H36" s="16">
        <v>0</v>
      </c>
      <c r="I36" s="11">
        <f>G36+H36</f>
        <v>850</v>
      </c>
    </row>
    <row r="37" spans="1:9">
      <c r="A37" s="20" t="s">
        <v>9</v>
      </c>
      <c r="B37" s="19"/>
      <c r="C37" s="19"/>
      <c r="D37" s="19"/>
      <c r="E37" s="18"/>
      <c r="F37" s="17"/>
      <c r="G37" s="16">
        <v>2409.2600000000002</v>
      </c>
      <c r="H37" s="16">
        <v>0</v>
      </c>
      <c r="I37" s="11">
        <v>2409.2600000000002</v>
      </c>
    </row>
    <row r="38" spans="1:9">
      <c r="A38" s="20" t="s">
        <v>8</v>
      </c>
      <c r="B38" s="19"/>
      <c r="C38" s="19"/>
      <c r="D38" s="19"/>
      <c r="E38" s="18"/>
      <c r="F38" s="17"/>
      <c r="G38" s="16">
        <v>500</v>
      </c>
      <c r="H38" s="16">
        <v>0</v>
      </c>
      <c r="I38" s="11">
        <v>500</v>
      </c>
    </row>
    <row r="39" spans="1:9">
      <c r="A39" s="20" t="s">
        <v>7</v>
      </c>
      <c r="B39" s="19"/>
      <c r="C39" s="19"/>
      <c r="D39" s="19"/>
      <c r="E39" s="18"/>
      <c r="F39" s="17"/>
      <c r="G39" s="16">
        <v>500</v>
      </c>
      <c r="H39" s="16">
        <v>0</v>
      </c>
      <c r="I39" s="11">
        <v>500</v>
      </c>
    </row>
    <row r="40" spans="1:9">
      <c r="A40" s="20" t="s">
        <v>6</v>
      </c>
      <c r="B40" s="19"/>
      <c r="C40" s="19"/>
      <c r="D40" s="19"/>
      <c r="E40" s="18"/>
      <c r="F40" s="17"/>
      <c r="G40" s="16">
        <v>1350</v>
      </c>
      <c r="H40" s="16">
        <v>0</v>
      </c>
      <c r="I40" s="11">
        <v>1350</v>
      </c>
    </row>
    <row r="41" spans="1:9">
      <c r="A41" s="20" t="s">
        <v>5</v>
      </c>
      <c r="B41" s="19"/>
      <c r="C41" s="19"/>
      <c r="D41" s="19"/>
      <c r="E41" s="18"/>
      <c r="F41" s="17"/>
      <c r="G41" s="16">
        <v>700</v>
      </c>
      <c r="H41" s="16">
        <v>0</v>
      </c>
      <c r="I41" s="11">
        <v>700</v>
      </c>
    </row>
    <row r="42" spans="1:9">
      <c r="A42" s="15" t="s">
        <v>4</v>
      </c>
      <c r="B42" s="14"/>
      <c r="C42" s="14"/>
      <c r="D42" s="14"/>
      <c r="E42" s="13"/>
      <c r="F42" s="13"/>
      <c r="G42" s="11">
        <v>9209.26</v>
      </c>
      <c r="H42" s="12">
        <f>SUM(H35:H41)</f>
        <v>0</v>
      </c>
      <c r="I42" s="11">
        <v>9209.26</v>
      </c>
    </row>
    <row r="43" spans="1:9">
      <c r="A43" s="10" t="s">
        <v>131</v>
      </c>
      <c r="B43" s="9"/>
      <c r="C43" s="9"/>
      <c r="D43" s="6"/>
      <c r="E43" s="5"/>
      <c r="F43" s="5"/>
      <c r="G43" s="4"/>
      <c r="H43" s="5"/>
      <c r="I43" s="4"/>
    </row>
    <row r="44" spans="1:9">
      <c r="A44" s="8"/>
      <c r="B44" s="7"/>
      <c r="C44" s="7"/>
      <c r="D44" s="6"/>
      <c r="E44" s="5"/>
      <c r="F44" s="5"/>
      <c r="G44" s="4"/>
      <c r="H44" s="5"/>
      <c r="I44" s="4"/>
    </row>
    <row r="45" spans="1:9">
      <c r="A45" s="3" t="s">
        <v>2</v>
      </c>
      <c r="B45" s="3"/>
      <c r="C45" s="3"/>
      <c r="D45" s="3"/>
      <c r="E45" s="3"/>
      <c r="F45" s="3"/>
      <c r="G45" s="3"/>
      <c r="H45" s="3"/>
      <c r="I45" s="3"/>
    </row>
    <row r="46" spans="1:9">
      <c r="A46" s="3" t="s">
        <v>1</v>
      </c>
      <c r="B46" s="3"/>
      <c r="C46" s="3"/>
      <c r="D46" s="3"/>
      <c r="E46" s="3"/>
      <c r="F46" s="3"/>
      <c r="G46" s="3"/>
      <c r="H46" s="3"/>
      <c r="I46" s="3"/>
    </row>
  </sheetData>
  <mergeCells count="20">
    <mergeCell ref="A1:I1"/>
    <mergeCell ref="A2:I2"/>
    <mergeCell ref="A3:I3"/>
    <mergeCell ref="A25:I25"/>
    <mergeCell ref="A26:D26"/>
    <mergeCell ref="A28:D28"/>
    <mergeCell ref="A29:D29"/>
    <mergeCell ref="A30:D30"/>
    <mergeCell ref="A31:D31"/>
    <mergeCell ref="A32:D32"/>
    <mergeCell ref="A35:D35"/>
    <mergeCell ref="A36:F36"/>
    <mergeCell ref="A45:I45"/>
    <mergeCell ref="A46:I46"/>
    <mergeCell ref="A37:D37"/>
    <mergeCell ref="A38:D38"/>
    <mergeCell ref="A39:D39"/>
    <mergeCell ref="A40:D40"/>
    <mergeCell ref="A41:D41"/>
    <mergeCell ref="A43:C43"/>
  </mergeCells>
  <pageMargins left="0.511811024" right="0.511811024" top="0.78740157499999996" bottom="0.78740157499999996" header="0.31496062000000002" footer="0.31496062000000002"/>
  <pageSetup paperSize="9" scale="91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CAMPO LIMPO JANEIRO 2024</vt:lpstr>
      <vt:lpstr>CAMPO LIMPO FEVEREIRO 2024</vt:lpstr>
      <vt:lpstr>CAMPO LIMPO MARÇO 2024</vt:lpstr>
      <vt:lpstr>CAMPO LIMPO ABRIL 2024</vt:lpstr>
      <vt:lpstr>CAMPO LIMPO MAIO 2024</vt:lpstr>
      <vt:lpstr>CAMPO LIMPO JUNHO 2024</vt:lpstr>
      <vt:lpstr>'CAMPO LIMPO ABRIL 2024'!Area_de_impressao</vt:lpstr>
      <vt:lpstr>'CAMPO LIMPO FEVEREIRO 2024'!Area_de_impressao</vt:lpstr>
      <vt:lpstr>'CAMPO LIMPO JANEIRO 2024'!Area_de_impressao</vt:lpstr>
      <vt:lpstr>'CAMPO LIMPO JUNHO 2024'!Area_de_impressao</vt:lpstr>
      <vt:lpstr>'CAMPO LIMPO MAIO 2024'!Area_de_impressao</vt:lpstr>
      <vt:lpstr>'CAMPO LIMPO MARÇO 2024'!Area_de_impressao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2024-10-27T14:18:39Z</dcterms:created>
  <dcterms:modified xsi:type="dcterms:W3CDTF">2024-10-27T14:18:57Z</dcterms:modified>
</cp:coreProperties>
</file>